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3655" windowHeight="9405"/>
  </bookViews>
  <sheets>
    <sheet name="40204810945250005311" sheetId="2" r:id="rId1"/>
  </sheets>
  <definedNames>
    <definedName name="_xlnm.Print_Titles" localSheetId="0">'40204810945250005311'!$4:$5</definedName>
  </definedNames>
  <calcPr calcId="125725"/>
</workbook>
</file>

<file path=xl/calcChain.xml><?xml version="1.0" encoding="utf-8"?>
<calcChain xmlns="http://schemas.openxmlformats.org/spreadsheetml/2006/main">
  <c r="D43" i="2"/>
  <c r="E43"/>
  <c r="C4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6"/>
</calcChain>
</file>

<file path=xl/sharedStrings.xml><?xml version="1.0" encoding="utf-8"?>
<sst xmlns="http://schemas.openxmlformats.org/spreadsheetml/2006/main" count="86" uniqueCount="86">
  <si>
    <t>Единица измерения: руб.</t>
  </si>
  <si>
    <t>Наименование показателя</t>
  </si>
  <si>
    <t>Ц.ст.</t>
  </si>
  <si>
    <t/>
  </si>
  <si>
    <t xml:space="preserve">    Муниципальная программа "Развитие культуры Фурмановского муниципального района"</t>
  </si>
  <si>
    <t>0200000000</t>
  </si>
  <si>
    <t xml:space="preserve">      Подпрограмма "Организация культурного досуга, библиотечного обслуживания и музейного дела"</t>
  </si>
  <si>
    <t>0220000000</t>
  </si>
  <si>
    <t xml:space="preserve">      Подпрограмма "Деятельность в области демонстрации кинофильмов"</t>
  </si>
  <si>
    <t>0230000000</t>
  </si>
  <si>
    <t xml:space="preserve">    Муниципальная программа "Забота и поддержка"</t>
  </si>
  <si>
    <t>0400000000</t>
  </si>
  <si>
    <t xml:space="preserve">      Подпрограмма "Организация льготного банного обслуживания"</t>
  </si>
  <si>
    <t>0410000000</t>
  </si>
  <si>
    <t xml:space="preserve">      Подпрограмма "Субсидирование для предоставления коммунальных услуг"</t>
  </si>
  <si>
    <t>0420000000</t>
  </si>
  <si>
    <t xml:space="preserve">      Подпрограмма "Субсидирование захоронения умерших не имеющих супруга, близких родственников, иных родственников либо законного представителя умершего"</t>
  </si>
  <si>
    <t>0440000000</t>
  </si>
  <si>
    <t xml:space="preserve">    Муниципальная программы "Совершенствование местного самоуправления Фурмановского муниципального района"</t>
  </si>
  <si>
    <t>0500000000</t>
  </si>
  <si>
    <t xml:space="preserve">      Подпрограмма "Обеспечение деятельности администрации Фурмановского муниципального района, ее структурных подразделений и органов"</t>
  </si>
  <si>
    <t>0510000000</t>
  </si>
  <si>
    <t xml:space="preserve">    Муниципальная программа "Безопасный район"</t>
  </si>
  <si>
    <t>0700000000</t>
  </si>
  <si>
    <t xml:space="preserve">      Подпрограмма "Осуществление мероприятий по обеспечению первичных мер пожарной безопасности в границах Фурмановского городского поселения"</t>
  </si>
  <si>
    <t>0730000000</t>
  </si>
  <si>
    <t xml:space="preserve">    Муниципальная программа "Обеспечение доступным и комфортным жильем населения Фурмановского муниципального района"</t>
  </si>
  <si>
    <t>0800000000</t>
  </si>
  <si>
    <t xml:space="preserve">      Подпрограмма "Стимулирование развития жилищного строительства"</t>
  </si>
  <si>
    <t>0850000000</t>
  </si>
  <si>
    <t xml:space="preserve">      Подпрограмма "Развитие газификации Фурмановского муниципального района"</t>
  </si>
  <si>
    <t>0860000000</t>
  </si>
  <si>
    <t xml:space="preserve">    Муниципальная программа "Развитие транспортной системы Фурмановского муниципального района</t>
  </si>
  <si>
    <t>0900000000</t>
  </si>
  <si>
    <t xml:space="preserve">      Подпрограмма "Ремонт автомобильных дорог"</t>
  </si>
  <si>
    <t>0910000000</t>
  </si>
  <si>
    <t xml:space="preserve">      Подпрограмма "Организация функционирования автомобильных дорог общего пользования"</t>
  </si>
  <si>
    <t>0920000000</t>
  </si>
  <si>
    <t xml:space="preserve">    Муниципальная программа "Развитие малого и среднего предпринимательства в Фурмановском муниципальном районе"</t>
  </si>
  <si>
    <t>1000000000</t>
  </si>
  <si>
    <t xml:space="preserve">      Подпрограмма "Финансовая поддержка субъектов малого и среднего предпринимательства"</t>
  </si>
  <si>
    <t>1010000000</t>
  </si>
  <si>
    <t xml:space="preserve">    Муниципальная программа "Благоустройство Фурмановского муниципального района"</t>
  </si>
  <si>
    <t>1300000000</t>
  </si>
  <si>
    <t xml:space="preserve">      Подпрограмма "Уличное освещение"</t>
  </si>
  <si>
    <t>1310000000</t>
  </si>
  <si>
    <t xml:space="preserve">      Подпрограмма "Капитальный ремонт и ремонт объектов уличного освещения в Фурмановском муниципальном районе"</t>
  </si>
  <si>
    <t>1320000000</t>
  </si>
  <si>
    <t xml:space="preserve">      Подпрограмма "Благоустройство территорий общего пользования"</t>
  </si>
  <si>
    <t>1330000000</t>
  </si>
  <si>
    <t xml:space="preserve">      Подпрограмма "Содержание и благоустройство кладбищ"</t>
  </si>
  <si>
    <t>1340000000</t>
  </si>
  <si>
    <t xml:space="preserve">      Подпрограмма "Зеленый и благоустроенный город"</t>
  </si>
  <si>
    <t>1350000000</t>
  </si>
  <si>
    <t xml:space="preserve">    Муниципальная программа "Развитие физической культуры и спорта на территории Фурмановского муниципального района"</t>
  </si>
  <si>
    <t>1400000000</t>
  </si>
  <si>
    <t xml:space="preserve">      Подпрограмма "Развитие молодежной политики Фурмановского муниципального района"</t>
  </si>
  <si>
    <t>1410000000</t>
  </si>
  <si>
    <t xml:space="preserve">      Подпрограмма "Организация и проведение спортивно-культурных мероприятий, профилактика наркомании"</t>
  </si>
  <si>
    <t>1420000000</t>
  </si>
  <si>
    <t xml:space="preserve">      Подпрограмма "Обеспечение деятельности муниципального казённого учреждения "Отдел спорта Фурмановского муниципального района""</t>
  </si>
  <si>
    <t>1430000000</t>
  </si>
  <si>
    <t xml:space="preserve">    Муниципальная программа "Управление муниципальным имуществом Фурмановского муниципального района"</t>
  </si>
  <si>
    <t>1500000000</t>
  </si>
  <si>
    <t xml:space="preserve">      Подпрограмма "Управление муниципальным имуществом"</t>
  </si>
  <si>
    <t>1510000000</t>
  </si>
  <si>
    <t xml:space="preserve">      Подпрограмма "Содержание муниципального жилищного фонда"</t>
  </si>
  <si>
    <t>1520000000</t>
  </si>
  <si>
    <t xml:space="preserve">    Муниципальная программа "Обеспечение безопасности граждан и профилактика правонарушений на территории Фурмановского муниципального района"</t>
  </si>
  <si>
    <t>1600000000</t>
  </si>
  <si>
    <t xml:space="preserve">      Подпрограмма "Профилактика правонарушений, терроризма и экстремизма на территории Фурмановского муниципального района"</t>
  </si>
  <si>
    <t>1610000000</t>
  </si>
  <si>
    <t xml:space="preserve">    Муниципальная программа "Формирование современной городской среды на территории Фурмановского городского поселения"</t>
  </si>
  <si>
    <t>1800000000</t>
  </si>
  <si>
    <t xml:space="preserve">      Подпрограмма "Благоустройство общественных территорий"</t>
  </si>
  <si>
    <t>1820000000</t>
  </si>
  <si>
    <t>1830000000</t>
  </si>
  <si>
    <t>ВСЕГО РАСХОДОВ:</t>
  </si>
  <si>
    <t>Отклонение исполнения</t>
  </si>
  <si>
    <t>к первоначальному плану</t>
  </si>
  <si>
    <t>к уточненному плану</t>
  </si>
  <si>
    <t>Первоначальный план на 2020 год</t>
  </si>
  <si>
    <t>Уточненный план по состоянию на 31.12.2020</t>
  </si>
  <si>
    <t>Исполнено за 2020 год</t>
  </si>
  <si>
    <t xml:space="preserve">     Подпрограмма «Благоустройство территорий в рамках поддержки местных инициатив» </t>
  </si>
  <si>
    <t>Сведения о фактически произведенных расходах бюджета Фурмановского городского поселения на реализацию муниципальных программ в сравнении с утвержденными показателями и первоначально утвержденными решением о бюджете  значениями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</si>
</sst>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Arial Cyr"/>
    </font>
    <font>
      <b/>
      <sz val="10"/>
      <color rgb="FF000000"/>
      <name val="Arial Cyr"/>
      <charset val="204"/>
    </font>
    <font>
      <b/>
      <sz val="12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30">
    <xf numFmtId="0" fontId="0" fillId="0" borderId="0" xfId="0"/>
    <xf numFmtId="0" fontId="1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5" fillId="0" borderId="1" xfId="4" applyNumberFormat="1" applyFont="1" applyFill="1" applyProtection="1">
      <alignment horizontal="center"/>
    </xf>
    <xf numFmtId="0" fontId="5" fillId="0" borderId="1" xfId="4" applyFont="1" applyFill="1">
      <alignment horizontal="center"/>
    </xf>
    <xf numFmtId="0" fontId="1" fillId="0" borderId="1" xfId="5" applyNumberFormat="1" applyFont="1" applyFill="1" applyProtection="1">
      <alignment horizontal="right"/>
    </xf>
    <xf numFmtId="0" fontId="1" fillId="0" borderId="1" xfId="5" applyFont="1" applyFill="1">
      <alignment horizontal="right"/>
    </xf>
    <xf numFmtId="0" fontId="1" fillId="0" borderId="2" xfId="30" applyNumberFormat="1" applyFont="1" applyFill="1" applyProtection="1">
      <alignment vertical="top" wrapText="1"/>
    </xf>
    <xf numFmtId="1" fontId="1" fillId="0" borderId="2" xfId="31" applyNumberFormat="1" applyFont="1" applyFill="1" applyProtection="1">
      <alignment horizontal="center" vertical="top" shrinkToFit="1"/>
    </xf>
    <xf numFmtId="4" fontId="1" fillId="0" borderId="2" xfId="32" applyNumberFormat="1" applyFont="1" applyFill="1" applyProtection="1">
      <alignment horizontal="right" vertical="top" shrinkToFit="1"/>
    </xf>
    <xf numFmtId="0" fontId="1" fillId="0" borderId="1" xfId="37" applyNumberFormat="1" applyFont="1" applyFill="1" applyProtection="1">
      <alignment horizontal="left" wrapText="1"/>
    </xf>
    <xf numFmtId="0" fontId="1" fillId="0" borderId="1" xfId="37" applyFont="1" applyFill="1">
      <alignment horizontal="left" wrapText="1"/>
    </xf>
    <xf numFmtId="0" fontId="1" fillId="0" borderId="1" xfId="37" applyNumberFormat="1" applyFont="1" applyFill="1" applyProtection="1">
      <alignment horizontal="left" wrapText="1"/>
    </xf>
    <xf numFmtId="0" fontId="6" fillId="0" borderId="2" xfId="34" applyNumberFormat="1" applyFont="1" applyFill="1" applyProtection="1">
      <alignment horizontal="left"/>
    </xf>
    <xf numFmtId="0" fontId="6" fillId="0" borderId="2" xfId="34" applyFont="1" applyFill="1">
      <alignment horizontal="left"/>
    </xf>
    <xf numFmtId="4" fontId="6" fillId="0" borderId="2" xfId="35" applyNumberFormat="1" applyFont="1" applyFill="1" applyProtection="1">
      <alignment horizontal="right" vertical="top" shrinkToFit="1"/>
    </xf>
    <xf numFmtId="4" fontId="6" fillId="0" borderId="2" xfId="32" applyNumberFormat="1" applyFont="1" applyFill="1" applyProtection="1">
      <alignment horizontal="right" vertical="top" shrinkToFit="1"/>
    </xf>
    <xf numFmtId="0" fontId="6" fillId="0" borderId="2" xfId="30" applyNumberFormat="1" applyFont="1" applyFill="1" applyProtection="1">
      <alignment vertical="top" wrapText="1"/>
    </xf>
    <xf numFmtId="1" fontId="6" fillId="0" borderId="2" xfId="31" applyNumberFormat="1" applyFont="1" applyFill="1" applyProtection="1">
      <alignment horizontal="center" vertical="top" shrinkToFit="1"/>
    </xf>
    <xf numFmtId="0" fontId="6" fillId="0" borderId="2" xfId="6" applyNumberFormat="1" applyFont="1" applyFill="1" applyProtection="1">
      <alignment horizontal="center" vertical="center" wrapText="1"/>
    </xf>
    <xf numFmtId="0" fontId="6" fillId="0" borderId="2" xfId="9" applyNumberFormat="1" applyFont="1" applyFill="1" applyProtection="1">
      <alignment horizontal="center" vertical="center" wrapText="1"/>
    </xf>
    <xf numFmtId="0" fontId="6" fillId="0" borderId="2" xfId="9" applyNumberFormat="1" applyFont="1" applyFill="1" applyBorder="1" applyProtection="1">
      <alignment horizontal="center" vertical="center" wrapText="1"/>
    </xf>
    <xf numFmtId="0" fontId="6" fillId="0" borderId="3" xfId="9" applyNumberFormat="1" applyFont="1" applyFill="1" applyBorder="1" applyAlignment="1" applyProtection="1">
      <alignment horizontal="center" vertical="center" wrapText="1"/>
    </xf>
    <xf numFmtId="0" fontId="6" fillId="0" borderId="4" xfId="9" applyNumberFormat="1" applyFont="1" applyFill="1" applyBorder="1" applyAlignment="1" applyProtection="1">
      <alignment horizontal="center" vertical="center" wrapText="1"/>
    </xf>
    <xf numFmtId="0" fontId="6" fillId="0" borderId="2" xfId="6" applyFont="1" applyFill="1">
      <alignment horizontal="center" vertical="center" wrapText="1"/>
    </xf>
    <xf numFmtId="0" fontId="6" fillId="0" borderId="2" xfId="9" applyFont="1" applyFill="1">
      <alignment horizontal="center" vertical="center" wrapText="1"/>
    </xf>
    <xf numFmtId="0" fontId="6" fillId="0" borderId="2" xfId="9" applyFont="1" applyFill="1" applyBorder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7" fillId="0" borderId="1" xfId="3" applyNumberFormat="1" applyFont="1" applyFill="1" applyProtection="1">
      <alignment horizontal="center" wrapText="1"/>
    </xf>
    <xf numFmtId="0" fontId="7" fillId="0" borderId="1" xfId="3" applyFont="1" applyFill="1">
      <alignment horizont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showGridLines="0" tabSelected="1" zoomScaleNormal="100" zoomScaleSheetLayoutView="100" workbookViewId="0">
      <pane ySplit="5" topLeftCell="A6" activePane="bottomLeft" state="frozen"/>
      <selection pane="bottomLeft" activeCell="G9" sqref="G9"/>
    </sheetView>
  </sheetViews>
  <sheetFormatPr defaultRowHeight="15" outlineLevelRow="1"/>
  <cols>
    <col min="1" max="1" width="50.28515625" style="2" customWidth="1"/>
    <col min="2" max="2" width="10.7109375" style="2" customWidth="1"/>
    <col min="3" max="3" width="17.85546875" style="2" bestFit="1" customWidth="1"/>
    <col min="4" max="4" width="17.85546875" style="2" customWidth="1"/>
    <col min="5" max="5" width="13.85546875" style="2" bestFit="1" customWidth="1"/>
    <col min="6" max="6" width="17.42578125" style="2" bestFit="1" customWidth="1"/>
    <col min="7" max="7" width="14.85546875" style="2" bestFit="1" customWidth="1"/>
    <col min="8" max="16384" width="9.140625" style="2"/>
  </cols>
  <sheetData>
    <row r="1" spans="1:7" ht="51" customHeight="1">
      <c r="A1" s="28" t="s">
        <v>85</v>
      </c>
      <c r="B1" s="29"/>
      <c r="C1" s="29"/>
      <c r="D1" s="29"/>
      <c r="E1" s="29"/>
      <c r="F1" s="29"/>
      <c r="G1" s="29"/>
    </row>
    <row r="2" spans="1:7" ht="15.75" customHeight="1">
      <c r="A2" s="3"/>
      <c r="B2" s="4"/>
      <c r="C2" s="4"/>
      <c r="D2" s="4"/>
      <c r="E2" s="4"/>
      <c r="F2" s="4"/>
      <c r="G2" s="4"/>
    </row>
    <row r="3" spans="1:7" ht="12.75" customHeight="1">
      <c r="A3" s="5" t="s">
        <v>0</v>
      </c>
      <c r="B3" s="6"/>
      <c r="C3" s="6"/>
      <c r="D3" s="6"/>
      <c r="E3" s="6"/>
      <c r="F3" s="6"/>
      <c r="G3" s="6"/>
    </row>
    <row r="4" spans="1:7" ht="26.25" customHeight="1">
      <c r="A4" s="19" t="s">
        <v>1</v>
      </c>
      <c r="B4" s="20" t="s">
        <v>2</v>
      </c>
      <c r="C4" s="21" t="s">
        <v>81</v>
      </c>
      <c r="D4" s="21" t="s">
        <v>82</v>
      </c>
      <c r="E4" s="21" t="s">
        <v>83</v>
      </c>
      <c r="F4" s="22" t="s">
        <v>78</v>
      </c>
      <c r="G4" s="23"/>
    </row>
    <row r="5" spans="1:7" ht="38.25">
      <c r="A5" s="24"/>
      <c r="B5" s="25"/>
      <c r="C5" s="26"/>
      <c r="D5" s="26"/>
      <c r="E5" s="26"/>
      <c r="F5" s="27" t="s">
        <v>79</v>
      </c>
      <c r="G5" s="27" t="s">
        <v>80</v>
      </c>
    </row>
    <row r="6" spans="1:7" ht="38.25">
      <c r="A6" s="17" t="s">
        <v>4</v>
      </c>
      <c r="B6" s="18" t="s">
        <v>5</v>
      </c>
      <c r="C6" s="16">
        <v>37554016</v>
      </c>
      <c r="D6" s="16">
        <v>39411527.57</v>
      </c>
      <c r="E6" s="16">
        <v>37815642.890000001</v>
      </c>
      <c r="F6" s="16">
        <f>E6-C6</f>
        <v>261626.8900000006</v>
      </c>
      <c r="G6" s="16">
        <f>E6-D6</f>
        <v>-1595884.6799999997</v>
      </c>
    </row>
    <row r="7" spans="1:7" ht="25.5" outlineLevel="1">
      <c r="A7" s="7" t="s">
        <v>6</v>
      </c>
      <c r="B7" s="8" t="s">
        <v>7</v>
      </c>
      <c r="C7" s="9">
        <v>36913213</v>
      </c>
      <c r="D7" s="9">
        <v>38850724.57</v>
      </c>
      <c r="E7" s="9">
        <v>37254839.890000001</v>
      </c>
      <c r="F7" s="9">
        <f t="shared" ref="F7:F43" si="0">E7-C7</f>
        <v>341626.8900000006</v>
      </c>
      <c r="G7" s="9">
        <f t="shared" ref="G7:G43" si="1">E7-D7</f>
        <v>-1595884.6799999997</v>
      </c>
    </row>
    <row r="8" spans="1:7" ht="25.5" outlineLevel="1">
      <c r="A8" s="7" t="s">
        <v>8</v>
      </c>
      <c r="B8" s="8" t="s">
        <v>9</v>
      </c>
      <c r="C8" s="9">
        <v>640803</v>
      </c>
      <c r="D8" s="9">
        <v>560803</v>
      </c>
      <c r="E8" s="9">
        <v>560803</v>
      </c>
      <c r="F8" s="9">
        <f t="shared" si="0"/>
        <v>-80000</v>
      </c>
      <c r="G8" s="9">
        <f t="shared" si="1"/>
        <v>0</v>
      </c>
    </row>
    <row r="9" spans="1:7" ht="25.5">
      <c r="A9" s="17" t="s">
        <v>10</v>
      </c>
      <c r="B9" s="18" t="s">
        <v>11</v>
      </c>
      <c r="C9" s="16">
        <v>31127540</v>
      </c>
      <c r="D9" s="16">
        <v>25488288.350000001</v>
      </c>
      <c r="E9" s="16">
        <v>25488288.350000001</v>
      </c>
      <c r="F9" s="16">
        <f t="shared" si="0"/>
        <v>-5639251.6499999985</v>
      </c>
      <c r="G9" s="16">
        <f t="shared" si="1"/>
        <v>0</v>
      </c>
    </row>
    <row r="10" spans="1:7" ht="25.5" outlineLevel="1">
      <c r="A10" s="7" t="s">
        <v>12</v>
      </c>
      <c r="B10" s="8" t="s">
        <v>13</v>
      </c>
      <c r="C10" s="9">
        <v>1000000</v>
      </c>
      <c r="D10" s="9">
        <v>886556.8</v>
      </c>
      <c r="E10" s="9">
        <v>886556.8</v>
      </c>
      <c r="F10" s="9">
        <f t="shared" si="0"/>
        <v>-113443.19999999995</v>
      </c>
      <c r="G10" s="9">
        <f t="shared" si="1"/>
        <v>0</v>
      </c>
    </row>
    <row r="11" spans="1:7" ht="25.5" outlineLevel="1">
      <c r="A11" s="7" t="s">
        <v>14</v>
      </c>
      <c r="B11" s="8" t="s">
        <v>15</v>
      </c>
      <c r="C11" s="9">
        <v>30104960</v>
      </c>
      <c r="D11" s="9">
        <v>24579151.550000001</v>
      </c>
      <c r="E11" s="9">
        <v>24579151.550000001</v>
      </c>
      <c r="F11" s="9">
        <f t="shared" si="0"/>
        <v>-5525808.4499999993</v>
      </c>
      <c r="G11" s="9">
        <f t="shared" si="1"/>
        <v>0</v>
      </c>
    </row>
    <row r="12" spans="1:7" ht="51" outlineLevel="1">
      <c r="A12" s="7" t="s">
        <v>16</v>
      </c>
      <c r="B12" s="8" t="s">
        <v>17</v>
      </c>
      <c r="C12" s="9">
        <v>22580</v>
      </c>
      <c r="D12" s="9">
        <v>22580</v>
      </c>
      <c r="E12" s="9">
        <v>22580</v>
      </c>
      <c r="F12" s="9">
        <f t="shared" si="0"/>
        <v>0</v>
      </c>
      <c r="G12" s="9">
        <f t="shared" si="1"/>
        <v>0</v>
      </c>
    </row>
    <row r="13" spans="1:7" ht="38.25">
      <c r="A13" s="17" t="s">
        <v>18</v>
      </c>
      <c r="B13" s="18" t="s">
        <v>19</v>
      </c>
      <c r="C13" s="16">
        <v>25291959.190000001</v>
      </c>
      <c r="D13" s="16">
        <v>28693890.48</v>
      </c>
      <c r="E13" s="16">
        <v>28693890.48</v>
      </c>
      <c r="F13" s="16">
        <f t="shared" si="0"/>
        <v>3401931.2899999991</v>
      </c>
      <c r="G13" s="16">
        <f t="shared" si="1"/>
        <v>0</v>
      </c>
    </row>
    <row r="14" spans="1:7" ht="51" outlineLevel="1">
      <c r="A14" s="7" t="s">
        <v>20</v>
      </c>
      <c r="B14" s="8" t="s">
        <v>21</v>
      </c>
      <c r="C14" s="9">
        <v>25291959.190000001</v>
      </c>
      <c r="D14" s="9">
        <v>28693890.48</v>
      </c>
      <c r="E14" s="9">
        <v>28693890.48</v>
      </c>
      <c r="F14" s="9">
        <f t="shared" si="0"/>
        <v>3401931.2899999991</v>
      </c>
      <c r="G14" s="9">
        <f t="shared" si="1"/>
        <v>0</v>
      </c>
    </row>
    <row r="15" spans="1:7" ht="25.5">
      <c r="A15" s="17" t="s">
        <v>22</v>
      </c>
      <c r="B15" s="18" t="s">
        <v>23</v>
      </c>
      <c r="C15" s="16">
        <v>150000</v>
      </c>
      <c r="D15" s="16">
        <v>180260</v>
      </c>
      <c r="E15" s="16">
        <v>180259.54</v>
      </c>
      <c r="F15" s="16">
        <f t="shared" si="0"/>
        <v>30259.540000000008</v>
      </c>
      <c r="G15" s="16">
        <f t="shared" si="1"/>
        <v>-0.45999999999185093</v>
      </c>
    </row>
    <row r="16" spans="1:7" ht="51" outlineLevel="1">
      <c r="A16" s="7" t="s">
        <v>24</v>
      </c>
      <c r="B16" s="8" t="s">
        <v>25</v>
      </c>
      <c r="C16" s="9">
        <v>150000</v>
      </c>
      <c r="D16" s="9">
        <v>180260</v>
      </c>
      <c r="E16" s="9">
        <v>180259.54</v>
      </c>
      <c r="F16" s="9">
        <f t="shared" si="0"/>
        <v>30259.540000000008</v>
      </c>
      <c r="G16" s="9">
        <f t="shared" si="1"/>
        <v>-0.45999999999185093</v>
      </c>
    </row>
    <row r="17" spans="1:7" ht="38.25">
      <c r="A17" s="17" t="s">
        <v>26</v>
      </c>
      <c r="B17" s="18" t="s">
        <v>27</v>
      </c>
      <c r="C17" s="16">
        <v>150000</v>
      </c>
      <c r="D17" s="16">
        <v>2880000</v>
      </c>
      <c r="E17" s="16">
        <v>684573.87</v>
      </c>
      <c r="F17" s="16">
        <f t="shared" si="0"/>
        <v>534573.87</v>
      </c>
      <c r="G17" s="16">
        <f t="shared" si="1"/>
        <v>-2195426.13</v>
      </c>
    </row>
    <row r="18" spans="1:7" ht="25.5" outlineLevel="1">
      <c r="A18" s="7" t="s">
        <v>28</v>
      </c>
      <c r="B18" s="8" t="s">
        <v>29</v>
      </c>
      <c r="C18" s="9">
        <v>150000</v>
      </c>
      <c r="D18" s="9">
        <v>150000</v>
      </c>
      <c r="E18" s="9">
        <v>0</v>
      </c>
      <c r="F18" s="9">
        <f t="shared" si="0"/>
        <v>-150000</v>
      </c>
      <c r="G18" s="9">
        <f t="shared" si="1"/>
        <v>-150000</v>
      </c>
    </row>
    <row r="19" spans="1:7" ht="25.5" outlineLevel="1">
      <c r="A19" s="7" t="s">
        <v>30</v>
      </c>
      <c r="B19" s="8" t="s">
        <v>31</v>
      </c>
      <c r="C19" s="9">
        <v>0</v>
      </c>
      <c r="D19" s="9">
        <v>2730000</v>
      </c>
      <c r="E19" s="9">
        <v>684573.87</v>
      </c>
      <c r="F19" s="9">
        <f t="shared" si="0"/>
        <v>684573.87</v>
      </c>
      <c r="G19" s="9">
        <f t="shared" si="1"/>
        <v>-2045426.13</v>
      </c>
    </row>
    <row r="20" spans="1:7" ht="38.25">
      <c r="A20" s="17" t="s">
        <v>32</v>
      </c>
      <c r="B20" s="18" t="s">
        <v>33</v>
      </c>
      <c r="C20" s="16">
        <v>48196218</v>
      </c>
      <c r="D20" s="16">
        <v>71855836.400000006</v>
      </c>
      <c r="E20" s="16">
        <v>62598309.710000001</v>
      </c>
      <c r="F20" s="16">
        <f t="shared" si="0"/>
        <v>14402091.710000001</v>
      </c>
      <c r="G20" s="16">
        <f t="shared" si="1"/>
        <v>-9257526.6900000051</v>
      </c>
    </row>
    <row r="21" spans="1:7" outlineLevel="1">
      <c r="A21" s="7" t="s">
        <v>34</v>
      </c>
      <c r="B21" s="8" t="s">
        <v>35</v>
      </c>
      <c r="C21" s="9">
        <v>10996218</v>
      </c>
      <c r="D21" s="9">
        <v>34484697.399999999</v>
      </c>
      <c r="E21" s="9">
        <v>31250934.390000001</v>
      </c>
      <c r="F21" s="9">
        <f t="shared" si="0"/>
        <v>20254716.390000001</v>
      </c>
      <c r="G21" s="9">
        <f t="shared" si="1"/>
        <v>-3233763.0099999979</v>
      </c>
    </row>
    <row r="22" spans="1:7" ht="25.5" outlineLevel="1">
      <c r="A22" s="7" t="s">
        <v>36</v>
      </c>
      <c r="B22" s="8" t="s">
        <v>37</v>
      </c>
      <c r="C22" s="9">
        <v>37200000</v>
      </c>
      <c r="D22" s="9">
        <v>37371139</v>
      </c>
      <c r="E22" s="9">
        <v>31347375.32</v>
      </c>
      <c r="F22" s="9">
        <f t="shared" si="0"/>
        <v>-5852624.6799999997</v>
      </c>
      <c r="G22" s="9">
        <f t="shared" si="1"/>
        <v>-6023763.6799999997</v>
      </c>
    </row>
    <row r="23" spans="1:7" ht="38.25">
      <c r="A23" s="17" t="s">
        <v>38</v>
      </c>
      <c r="B23" s="18" t="s">
        <v>39</v>
      </c>
      <c r="C23" s="16">
        <v>200000</v>
      </c>
      <c r="D23" s="16">
        <v>0</v>
      </c>
      <c r="E23" s="16">
        <v>0</v>
      </c>
      <c r="F23" s="16">
        <f t="shared" si="0"/>
        <v>-200000</v>
      </c>
      <c r="G23" s="16">
        <f t="shared" si="1"/>
        <v>0</v>
      </c>
    </row>
    <row r="24" spans="1:7" ht="25.5" outlineLevel="1">
      <c r="A24" s="7" t="s">
        <v>40</v>
      </c>
      <c r="B24" s="8" t="s">
        <v>41</v>
      </c>
      <c r="C24" s="9">
        <v>200000</v>
      </c>
      <c r="D24" s="9">
        <v>0</v>
      </c>
      <c r="E24" s="9">
        <v>0</v>
      </c>
      <c r="F24" s="9">
        <f t="shared" si="0"/>
        <v>-200000</v>
      </c>
      <c r="G24" s="9">
        <f t="shared" si="1"/>
        <v>0</v>
      </c>
    </row>
    <row r="25" spans="1:7" ht="25.5">
      <c r="A25" s="17" t="s">
        <v>42</v>
      </c>
      <c r="B25" s="18" t="s">
        <v>43</v>
      </c>
      <c r="C25" s="16">
        <v>26515000</v>
      </c>
      <c r="D25" s="16">
        <v>27890777.989999998</v>
      </c>
      <c r="E25" s="16">
        <v>19735832.57</v>
      </c>
      <c r="F25" s="16">
        <f t="shared" si="0"/>
        <v>-6779167.4299999997</v>
      </c>
      <c r="G25" s="16">
        <f t="shared" si="1"/>
        <v>-8154945.4199999981</v>
      </c>
    </row>
    <row r="26" spans="1:7" outlineLevel="1">
      <c r="A26" s="7" t="s">
        <v>44</v>
      </c>
      <c r="B26" s="8" t="s">
        <v>45</v>
      </c>
      <c r="C26" s="9">
        <v>13195000</v>
      </c>
      <c r="D26" s="9">
        <v>13468171.33</v>
      </c>
      <c r="E26" s="9">
        <v>10500693.300000001</v>
      </c>
      <c r="F26" s="9">
        <f t="shared" si="0"/>
        <v>-2694306.6999999993</v>
      </c>
      <c r="G26" s="9">
        <f t="shared" si="1"/>
        <v>-2967478.0299999993</v>
      </c>
    </row>
    <row r="27" spans="1:7" ht="38.25" outlineLevel="1">
      <c r="A27" s="7" t="s">
        <v>46</v>
      </c>
      <c r="B27" s="8" t="s">
        <v>47</v>
      </c>
      <c r="C27" s="9">
        <v>2500000</v>
      </c>
      <c r="D27" s="9">
        <v>3819000.04</v>
      </c>
      <c r="E27" s="9">
        <v>1237809.32</v>
      </c>
      <c r="F27" s="9">
        <f t="shared" si="0"/>
        <v>-1262190.68</v>
      </c>
      <c r="G27" s="9">
        <f t="shared" si="1"/>
        <v>-2581190.7199999997</v>
      </c>
    </row>
    <row r="28" spans="1:7" ht="25.5" outlineLevel="1">
      <c r="A28" s="7" t="s">
        <v>48</v>
      </c>
      <c r="B28" s="8" t="s">
        <v>49</v>
      </c>
      <c r="C28" s="9">
        <v>8920000</v>
      </c>
      <c r="D28" s="9">
        <v>8176622.3200000003</v>
      </c>
      <c r="E28" s="9">
        <v>5572930.0099999998</v>
      </c>
      <c r="F28" s="9">
        <f t="shared" si="0"/>
        <v>-3347069.99</v>
      </c>
      <c r="G28" s="9">
        <f t="shared" si="1"/>
        <v>-2603692.3100000005</v>
      </c>
    </row>
    <row r="29" spans="1:7" ht="25.5" outlineLevel="1">
      <c r="A29" s="7" t="s">
        <v>50</v>
      </c>
      <c r="B29" s="8" t="s">
        <v>51</v>
      </c>
      <c r="C29" s="9">
        <v>200000</v>
      </c>
      <c r="D29" s="9">
        <v>625828</v>
      </c>
      <c r="E29" s="9">
        <v>625827.69999999995</v>
      </c>
      <c r="F29" s="9">
        <f t="shared" si="0"/>
        <v>425827.69999999995</v>
      </c>
      <c r="G29" s="9">
        <f t="shared" si="1"/>
        <v>-0.30000000004656613</v>
      </c>
    </row>
    <row r="30" spans="1:7" ht="25.5" outlineLevel="1">
      <c r="A30" s="7" t="s">
        <v>52</v>
      </c>
      <c r="B30" s="8" t="s">
        <v>53</v>
      </c>
      <c r="C30" s="9">
        <v>1700000</v>
      </c>
      <c r="D30" s="9">
        <v>1801156.3</v>
      </c>
      <c r="E30" s="9">
        <v>1798572.24</v>
      </c>
      <c r="F30" s="9">
        <f t="shared" si="0"/>
        <v>98572.239999999991</v>
      </c>
      <c r="G30" s="9">
        <f t="shared" si="1"/>
        <v>-2584.0600000000559</v>
      </c>
    </row>
    <row r="31" spans="1:7" ht="38.25">
      <c r="A31" s="17" t="s">
        <v>54</v>
      </c>
      <c r="B31" s="18" t="s">
        <v>55</v>
      </c>
      <c r="C31" s="16">
        <v>25058101</v>
      </c>
      <c r="D31" s="16">
        <v>13843669.439999999</v>
      </c>
      <c r="E31" s="16">
        <v>12870775.369999999</v>
      </c>
      <c r="F31" s="16">
        <f t="shared" si="0"/>
        <v>-12187325.630000001</v>
      </c>
      <c r="G31" s="16">
        <f t="shared" si="1"/>
        <v>-972894.0700000003</v>
      </c>
    </row>
    <row r="32" spans="1:7" ht="25.5" outlineLevel="1">
      <c r="A32" s="7" t="s">
        <v>56</v>
      </c>
      <c r="B32" s="8" t="s">
        <v>57</v>
      </c>
      <c r="C32" s="9">
        <v>859500</v>
      </c>
      <c r="D32" s="9">
        <v>150000</v>
      </c>
      <c r="E32" s="9">
        <v>84064</v>
      </c>
      <c r="F32" s="9">
        <f t="shared" si="0"/>
        <v>-775436</v>
      </c>
      <c r="G32" s="9">
        <f t="shared" si="1"/>
        <v>-65936</v>
      </c>
    </row>
    <row r="33" spans="1:7" ht="38.25" outlineLevel="1">
      <c r="A33" s="7" t="s">
        <v>58</v>
      </c>
      <c r="B33" s="8" t="s">
        <v>59</v>
      </c>
      <c r="C33" s="9">
        <v>15084432</v>
      </c>
      <c r="D33" s="9">
        <v>2590325.44</v>
      </c>
      <c r="E33" s="9">
        <v>2563699.0699999998</v>
      </c>
      <c r="F33" s="9">
        <f t="shared" si="0"/>
        <v>-12520732.93</v>
      </c>
      <c r="G33" s="9">
        <f t="shared" si="1"/>
        <v>-26626.370000000112</v>
      </c>
    </row>
    <row r="34" spans="1:7" ht="38.25" outlineLevel="1">
      <c r="A34" s="7" t="s">
        <v>60</v>
      </c>
      <c r="B34" s="8" t="s">
        <v>61</v>
      </c>
      <c r="C34" s="9">
        <v>9114169</v>
      </c>
      <c r="D34" s="9">
        <v>11103344</v>
      </c>
      <c r="E34" s="9">
        <v>10223012.300000001</v>
      </c>
      <c r="F34" s="9">
        <f t="shared" si="0"/>
        <v>1108843.3000000007</v>
      </c>
      <c r="G34" s="9">
        <f t="shared" si="1"/>
        <v>-880331.69999999925</v>
      </c>
    </row>
    <row r="35" spans="1:7" ht="38.25">
      <c r="A35" s="17" t="s">
        <v>62</v>
      </c>
      <c r="B35" s="18" t="s">
        <v>63</v>
      </c>
      <c r="C35" s="16">
        <v>1499368</v>
      </c>
      <c r="D35" s="16">
        <v>1665224</v>
      </c>
      <c r="E35" s="16">
        <v>1501270.85</v>
      </c>
      <c r="F35" s="16">
        <f t="shared" si="0"/>
        <v>1902.8500000000931</v>
      </c>
      <c r="G35" s="16">
        <f t="shared" si="1"/>
        <v>-163953.14999999991</v>
      </c>
    </row>
    <row r="36" spans="1:7" ht="25.5" outlineLevel="1">
      <c r="A36" s="7" t="s">
        <v>64</v>
      </c>
      <c r="B36" s="8" t="s">
        <v>65</v>
      </c>
      <c r="C36" s="9">
        <v>260000</v>
      </c>
      <c r="D36" s="9">
        <v>145101.73000000001</v>
      </c>
      <c r="E36" s="9">
        <v>109933.23</v>
      </c>
      <c r="F36" s="9">
        <f t="shared" si="0"/>
        <v>-150066.77000000002</v>
      </c>
      <c r="G36" s="9">
        <f t="shared" si="1"/>
        <v>-35168.500000000015</v>
      </c>
    </row>
    <row r="37" spans="1:7" ht="25.5" outlineLevel="1">
      <c r="A37" s="7" t="s">
        <v>66</v>
      </c>
      <c r="B37" s="8" t="s">
        <v>67</v>
      </c>
      <c r="C37" s="9">
        <v>1239368</v>
      </c>
      <c r="D37" s="9">
        <v>1520122.27</v>
      </c>
      <c r="E37" s="9">
        <v>1391337.62</v>
      </c>
      <c r="F37" s="9">
        <f t="shared" si="0"/>
        <v>151969.62000000011</v>
      </c>
      <c r="G37" s="9">
        <f t="shared" si="1"/>
        <v>-128784.64999999991</v>
      </c>
    </row>
    <row r="38" spans="1:7" ht="63.75">
      <c r="A38" s="17" t="s">
        <v>68</v>
      </c>
      <c r="B38" s="18" t="s">
        <v>69</v>
      </c>
      <c r="C38" s="16">
        <v>76500</v>
      </c>
      <c r="D38" s="16">
        <v>169933</v>
      </c>
      <c r="E38" s="16">
        <v>159826.9</v>
      </c>
      <c r="F38" s="16">
        <f t="shared" si="0"/>
        <v>83326.899999999994</v>
      </c>
      <c r="G38" s="16">
        <f t="shared" si="1"/>
        <v>-10106.100000000006</v>
      </c>
    </row>
    <row r="39" spans="1:7" ht="38.25" outlineLevel="1">
      <c r="A39" s="7" t="s">
        <v>70</v>
      </c>
      <c r="B39" s="8" t="s">
        <v>71</v>
      </c>
      <c r="C39" s="9">
        <v>76500</v>
      </c>
      <c r="D39" s="9">
        <v>169933</v>
      </c>
      <c r="E39" s="9">
        <v>159826.9</v>
      </c>
      <c r="F39" s="9">
        <f t="shared" si="0"/>
        <v>83326.899999999994</v>
      </c>
      <c r="G39" s="9">
        <f t="shared" si="1"/>
        <v>-10106.100000000006</v>
      </c>
    </row>
    <row r="40" spans="1:7" ht="38.25">
      <c r="A40" s="17" t="s">
        <v>72</v>
      </c>
      <c r="B40" s="18" t="s">
        <v>73</v>
      </c>
      <c r="C40" s="16">
        <v>500000</v>
      </c>
      <c r="D40" s="16">
        <v>81760444.359999999</v>
      </c>
      <c r="E40" s="16">
        <v>81457661.530000001</v>
      </c>
      <c r="F40" s="16">
        <f t="shared" si="0"/>
        <v>80957661.530000001</v>
      </c>
      <c r="G40" s="16">
        <f t="shared" si="1"/>
        <v>-302782.82999999821</v>
      </c>
    </row>
    <row r="41" spans="1:7" ht="25.5" outlineLevel="1">
      <c r="A41" s="7" t="s">
        <v>74</v>
      </c>
      <c r="B41" s="8" t="s">
        <v>75</v>
      </c>
      <c r="C41" s="9">
        <v>500000</v>
      </c>
      <c r="D41" s="9">
        <v>80731244.359999999</v>
      </c>
      <c r="E41" s="9">
        <v>80428461.530000001</v>
      </c>
      <c r="F41" s="9">
        <f t="shared" si="0"/>
        <v>79928461.530000001</v>
      </c>
      <c r="G41" s="9">
        <f t="shared" si="1"/>
        <v>-302782.82999999821</v>
      </c>
    </row>
    <row r="42" spans="1:7" ht="25.5" outlineLevel="1">
      <c r="A42" s="7" t="s">
        <v>84</v>
      </c>
      <c r="B42" s="8" t="s">
        <v>76</v>
      </c>
      <c r="C42" s="9">
        <v>0</v>
      </c>
      <c r="D42" s="9">
        <v>1029200</v>
      </c>
      <c r="E42" s="9">
        <v>1029200</v>
      </c>
      <c r="F42" s="9">
        <f t="shared" si="0"/>
        <v>1029200</v>
      </c>
      <c r="G42" s="9">
        <f t="shared" si="1"/>
        <v>0</v>
      </c>
    </row>
    <row r="43" spans="1:7" ht="12.75" customHeight="1">
      <c r="A43" s="13" t="s">
        <v>77</v>
      </c>
      <c r="B43" s="14"/>
      <c r="C43" s="15">
        <f>C6+C9+C13+C15+C17+C20+C23+C25+C31+C35+C38+C40</f>
        <v>196318702.19</v>
      </c>
      <c r="D43" s="15">
        <f t="shared" ref="D43:E43" si="2">D6+D9+D13+D15+D17+D20+D23+D25+D31+D35+D38+D40</f>
        <v>293839851.59000003</v>
      </c>
      <c r="E43" s="15">
        <f t="shared" si="2"/>
        <v>271186332.06</v>
      </c>
      <c r="F43" s="16">
        <f t="shared" si="0"/>
        <v>74867629.870000005</v>
      </c>
      <c r="G43" s="16">
        <f t="shared" si="1"/>
        <v>-22653519.530000031</v>
      </c>
    </row>
    <row r="44" spans="1:7" ht="12.75" customHeight="1">
      <c r="A44" s="1"/>
      <c r="B44" s="1"/>
      <c r="C44" s="1"/>
      <c r="D44" s="1"/>
      <c r="E44" s="1"/>
      <c r="F44" s="1" t="s">
        <v>3</v>
      </c>
      <c r="G44" s="1"/>
    </row>
    <row r="45" spans="1:7">
      <c r="A45" s="10"/>
      <c r="B45" s="11"/>
      <c r="C45" s="11"/>
      <c r="D45" s="11"/>
      <c r="E45" s="12"/>
      <c r="F45" s="12"/>
      <c r="G45" s="12"/>
    </row>
  </sheetData>
  <mergeCells count="11">
    <mergeCell ref="C4:C5"/>
    <mergeCell ref="D4:D5"/>
    <mergeCell ref="B4:B5"/>
    <mergeCell ref="A45:D45"/>
    <mergeCell ref="A43:B43"/>
    <mergeCell ref="A1:G1"/>
    <mergeCell ref="A2:G2"/>
    <mergeCell ref="A3:G3"/>
    <mergeCell ref="E4:E5"/>
    <mergeCell ref="F4:G4"/>
    <mergeCell ref="A4:A5"/>
  </mergeCells>
  <pageMargins left="0.59027779999999996" right="0.59027779999999996" top="0.59027779999999996" bottom="0.59027779999999996" header="0.39374999999999999" footer="0.39374999999999999"/>
  <pageSetup paperSize="9" scale="93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Наш отчет 2&lt;/VariantName&gt;&#10;  &lt;VariantLink&gt;2214967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002D0E8-2DB6-4B66-8F89-8D643E96B53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40204810945250005311</vt:lpstr>
      <vt:lpstr>'40204810945250005311'!Заголовки_для_печати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k51n1</dc:creator>
  <cp:lastModifiedBy>Admin</cp:lastModifiedBy>
  <cp:lastPrinted>2021-03-18T12:41:52Z</cp:lastPrinted>
  <dcterms:created xsi:type="dcterms:W3CDTF">2021-03-18T12:30:48Z</dcterms:created>
  <dcterms:modified xsi:type="dcterms:W3CDTF">2021-03-18T12:43:07Z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Наш отчет 2(8).xlsx</vt:lpwstr>
  </property>
  <property fmtid="{D5CDD505-2E9C-101B-9397-08002B2CF9AE}" pid="4" name="Версия клиента">
    <vt:lpwstr>20.2.24.3120 (.NET 4.0)</vt:lpwstr>
  </property>
  <property fmtid="{D5CDD505-2E9C-101B-9397-08002B2CF9AE}" pid="5" name="Версия базы">
    <vt:lpwstr>20.1.1944.52546876</vt:lpwstr>
  </property>
  <property fmtid="{D5CDD505-2E9C-101B-9397-08002B2CF9AE}" pid="6" name="Тип сервера">
    <vt:lpwstr>MSSQL</vt:lpwstr>
  </property>
  <property fmtid="{D5CDD505-2E9C-101B-9397-08002B2CF9AE}" pid="7" name="Сервер">
    <vt:lpwstr>foserver\exp</vt:lpwstr>
  </property>
  <property fmtid="{D5CDD505-2E9C-101B-9397-08002B2CF9AE}" pid="8" name="База">
    <vt:lpwstr>base2020</vt:lpwstr>
  </property>
  <property fmtid="{D5CDD505-2E9C-101B-9397-08002B2CF9AE}" pid="9" name="Пользователь">
    <vt:lpwstr>shtanova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