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95" windowWidth="19155" windowHeight="10860" tabRatio="651" activeTab="0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показат'!$B$1:$B$187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показат'!$B$1:$B$187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показат'!$B$1:$B$187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показат'!$B$1:$B$187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показат'!$B$1:$B$187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показат'!$B$1:$B$187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показат'!$B$1:$B$187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показат'!$B$1:$B$187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показат'!$A$1:$I$187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<sst xmlns="http://schemas.openxmlformats.org/spreadsheetml/2006/main" count="2914" uniqueCount="965">
  <si>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</si>
  <si>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</si>
  <si>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</si>
  <si>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</si>
  <si>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</si>
  <si>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</si>
  <si>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</si>
  <si>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</si>
  <si>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</si>
  <si>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</si>
  <si>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</si>
  <si>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</si>
  <si>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</si>
  <si>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</si>
  <si>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</si>
  <si>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</si>
  <si>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</si>
  <si>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</si>
  <si>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</si>
  <si>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</si>
  <si>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</si>
  <si>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</si>
  <si>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</si>
  <si>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</si>
  <si>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</si>
  <si>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</si>
  <si>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</si>
  <si>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</si>
  <si>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</si>
  <si>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</si>
  <si>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</si>
  <si>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</si>
  <si>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</si>
  <si>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</si>
  <si>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</si>
  <si>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</si>
  <si>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</si>
  <si>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</si>
  <si>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</si>
  <si>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</si>
  <si>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</si>
  <si>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</si>
  <si>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</si>
  <si>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</si>
  <si>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</si>
  <si>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</si>
  <si>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</si>
  <si>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</si>
  <si>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</si>
  <si>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</si>
  <si>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</si>
  <si>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</si>
  <si>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</si>
  <si>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</si>
  <si>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</si>
  <si>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</si>
  <si>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</si>
  <si>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</si>
  <si>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</si>
  <si>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</si>
  <si>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</si>
  <si>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</si>
  <si>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</si>
  <si>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</si>
  <si>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</si>
  <si>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</si>
  <si>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</si>
  <si>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</si>
  <si>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</si>
  <si>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</si>
  <si>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</si>
  <si>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</si>
  <si>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</si>
  <si>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</si>
  <si>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</si>
  <si>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</si>
  <si>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</si>
  <si>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</si>
  <si>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</si>
  <si>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</si>
  <si>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</si>
  <si>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</si>
  <si>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</si>
  <si>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</si>
  <si>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</si>
  <si>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</si>
  <si>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</si>
  <si>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</si>
  <si>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</si>
  <si>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</si>
  <si>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</si>
  <si>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</si>
  <si>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</si>
  <si>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</si>
  <si>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</si>
  <si>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</si>
  <si>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</si>
  <si>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</si>
  <si>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</si>
  <si>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</si>
  <si>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</si>
  <si>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</si>
  <si>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</si>
  <si>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</si>
  <si>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</si>
  <si>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</si>
  <si>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</si>
  <si>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</si>
  <si>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</si>
  <si>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</si>
  <si>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</si>
  <si>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</si>
  <si>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</si>
  <si>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</si>
  <si>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</si>
  <si>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</si>
  <si>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</si>
  <si>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</si>
  <si>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</si>
  <si>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</si>
  <si>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</si>
  <si>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</si>
  <si>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</si>
  <si>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</si>
  <si>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</si>
  <si>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</si>
  <si>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</si>
  <si>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</si>
  <si>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</si>
  <si>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</si>
  <si>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</si>
  <si>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</si>
  <si>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</si>
  <si>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</si>
  <si>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</si>
  <si>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</si>
  <si>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</si>
  <si>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</si>
  <si>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</si>
  <si>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</si>
  <si>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</si>
  <si>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</si>
  <si>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</si>
  <si>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</si>
  <si>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</si>
  <si>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</si>
  <si>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</si>
  <si>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</si>
  <si>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</si>
  <si>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</si>
  <si>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</si>
  <si>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</si>
  <si>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</si>
  <si>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</si>
  <si>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</si>
  <si>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</si>
  <si>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</si>
  <si>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</si>
  <si>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</si>
  <si>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</si>
  <si>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</si>
  <si>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</si>
  <si>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</si>
  <si>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</si>
  <si>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</si>
  <si>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</si>
  <si>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</si>
  <si>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</si>
  <si>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</si>
  <si>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</si>
  <si>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</si>
  <si>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</si>
  <si>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</si>
  <si>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</si>
  <si>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</si>
  <si>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</si>
  <si>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</si>
  <si>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</si>
  <si>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</si>
  <si>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</si>
  <si>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</si>
  <si>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</si>
  <si>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</si>
  <si>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</si>
  <si>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</si>
  <si>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</si>
  <si>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</si>
  <si>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</si>
  <si>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</si>
  <si>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</si>
  <si>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</si>
  <si>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</si>
  <si>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</si>
  <si>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</si>
  <si>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</si>
  <si>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</si>
  <si>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</si>
  <si>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</si>
  <si>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</si>
  <si>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</si>
  <si>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</si>
  <si>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</si>
  <si>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</si>
  <si>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</si>
  <si>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</si>
  <si>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</si>
  <si>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</si>
  <si>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</si>
  <si>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</si>
  <si>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</si>
  <si>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</si>
  <si>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</si>
  <si>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</si>
  <si>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</si>
  <si>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</si>
  <si>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</si>
  <si>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</si>
  <si>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</si>
  <si>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</si>
  <si>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</si>
  <si>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</si>
  <si>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</si>
  <si>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</si>
  <si>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</si>
  <si>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</si>
  <si>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</si>
  <si>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</si>
  <si>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</si>
  <si>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</si>
  <si>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</si>
  <si>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</si>
  <si>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</si>
  <si>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</si>
  <si>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</si>
  <si>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</si>
  <si>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</si>
  <si>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</si>
  <si>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</si>
  <si>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</si>
  <si>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</si>
  <si>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</si>
  <si>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</si>
  <si>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</si>
  <si>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</si>
  <si>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</si>
  <si>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</si>
  <si>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</si>
  <si>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</si>
  <si>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</si>
  <si>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</si>
  <si>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</si>
  <si>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</si>
  <si>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</si>
  <si>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</si>
  <si>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</si>
  <si>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</si>
  <si>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</si>
  <si>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</si>
  <si>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</si>
  <si>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</si>
  <si>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</si>
  <si>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</si>
  <si>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</si>
  <si>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</si>
  <si>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</si>
  <si>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</si>
  <si>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</si>
  <si>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</si>
  <si>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</si>
  <si>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</si>
  <si>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</si>
  <si>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</si>
  <si>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</si>
  <si>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</si>
  <si>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</si>
  <si>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</si>
  <si>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</si>
  <si>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</si>
  <si>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</si>
  <si>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</si>
  <si>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</si>
  <si>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</si>
  <si>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</si>
  <si>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</si>
  <si>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</si>
  <si>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</si>
  <si>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</si>
  <si>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</si>
  <si>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</si>
  <si>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</si>
  <si>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</si>
  <si>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</si>
  <si>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</si>
  <si>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</si>
  <si>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</si>
  <si>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</si>
  <si>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</si>
  <si>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</si>
  <si>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</si>
  <si>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</si>
  <si>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</si>
  <si>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</si>
  <si>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</si>
  <si>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</si>
  <si>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</si>
  <si>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</si>
  <si>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</si>
  <si>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</si>
  <si>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</si>
  <si>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</si>
  <si>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</si>
  <si>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</si>
  <si>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</si>
  <si>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</si>
  <si>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</si>
  <si>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</si>
  <si>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</si>
  <si>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</si>
  <si>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</si>
  <si>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</si>
  <si>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</si>
  <si>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</si>
  <si>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</si>
  <si>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</si>
  <si>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</si>
  <si>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</si>
  <si>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</si>
  <si>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</si>
  <si>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</si>
  <si>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</si>
  <si>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</si>
  <si>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</si>
  <si>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</si>
  <si>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</si>
  <si>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</si>
  <si>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</si>
  <si>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</si>
  <si>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</si>
  <si>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</si>
  <si>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</si>
  <si>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</si>
  <si>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</si>
  <si>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</si>
  <si>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</si>
  <si>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</si>
  <si>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</si>
  <si>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</si>
  <si>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</si>
  <si>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</si>
  <si>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</si>
  <si>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</si>
  <si>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</si>
  <si>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</si>
  <si>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</si>
  <si>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</si>
  <si>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</si>
  <si>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</si>
  <si>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</si>
  <si>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</si>
  <si>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</si>
  <si>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</si>
  <si>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</si>
  <si>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</si>
  <si>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</si>
  <si>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</si>
  <si>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</si>
  <si>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</si>
  <si>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</si>
  <si>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</si>
  <si>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</si>
  <si>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</si>
  <si>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</si>
  <si>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</si>
  <si>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</si>
  <si>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</si>
  <si>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</si>
  <si>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</si>
  <si>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</si>
  <si>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</si>
  <si>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</si>
  <si>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</si>
  <si>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</si>
  <si>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</si>
  <si>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</si>
  <si>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</si>
  <si>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</si>
  <si>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</si>
  <si>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</si>
  <si>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</si>
  <si>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</si>
  <si>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</si>
  <si>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</si>
  <si>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</si>
  <si>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</si>
  <si>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</si>
  <si>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</si>
  <si>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</si>
  <si>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</si>
  <si>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</si>
  <si>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</si>
  <si>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</si>
  <si>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</si>
  <si>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</si>
  <si>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</si>
  <si>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</si>
  <si>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</si>
  <si>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</si>
  <si>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</si>
  <si>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</si>
  <si>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</si>
  <si>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</si>
  <si>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</si>
  <si>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</si>
  <si>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</si>
  <si>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</si>
  <si>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</si>
  <si>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</si>
  <si>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</si>
  <si>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</si>
  <si>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</si>
  <si>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</si>
  <si>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</si>
  <si>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</si>
  <si>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</si>
  <si>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</si>
  <si>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</si>
  <si>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</si>
  <si>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</si>
  <si>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</si>
  <si>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</si>
  <si>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</si>
  <si>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</si>
  <si>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</si>
  <si>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</si>
  <si>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</si>
  <si>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</si>
  <si>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</si>
  <si>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</si>
  <si>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</si>
  <si>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</si>
  <si>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</si>
  <si>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</si>
  <si>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</si>
  <si>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</si>
  <si>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</si>
  <si>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</si>
  <si>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</si>
  <si>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</si>
  <si>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</si>
  <si>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</si>
  <si>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</si>
  <si>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</si>
  <si>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</si>
  <si>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</si>
  <si>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</si>
  <si>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</si>
  <si>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</si>
  <si>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</si>
  <si>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</si>
  <si>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</si>
  <si>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</si>
  <si>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</si>
  <si>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</si>
  <si>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</si>
  <si>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</si>
  <si>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</si>
  <si>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</si>
  <si>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</si>
  <si>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</si>
  <si>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</si>
  <si>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</si>
  <si>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</si>
  <si>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</si>
  <si>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</si>
  <si>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</si>
  <si>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</si>
  <si>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</si>
  <si>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</si>
  <si>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</si>
  <si>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</si>
  <si>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</si>
  <si>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</si>
  <si>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</si>
  <si>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</si>
  <si>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</si>
  <si>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</si>
  <si>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</si>
  <si>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</si>
  <si>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</si>
  <si>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</si>
  <si>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</si>
  <si>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</si>
  <si>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</si>
  <si>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</si>
  <si>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</si>
  <si>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</si>
  <si>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</si>
  <si>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</si>
  <si>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</si>
  <si>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</si>
  <si>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</si>
  <si>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</si>
  <si>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</si>
  <si>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</si>
  <si>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</si>
  <si>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</si>
  <si>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</si>
  <si>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</si>
  <si>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</si>
  <si>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</si>
  <si>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</si>
  <si>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</si>
  <si>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</si>
  <si>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</si>
  <si>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</si>
  <si>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</si>
  <si>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</si>
  <si>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</si>
  <si>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</si>
  <si>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</si>
  <si>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</si>
  <si>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</si>
  <si>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</si>
  <si>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</si>
  <si>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</si>
  <si>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</si>
  <si>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</si>
  <si>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</si>
  <si>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</si>
  <si>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</si>
  <si>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</si>
  <si>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</si>
  <si>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</si>
  <si>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</si>
  <si>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</si>
  <si>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</si>
  <si>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</si>
  <si>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</si>
  <si>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</si>
  <si>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</si>
  <si>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</si>
  <si>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</si>
  <si>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</si>
  <si>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</si>
  <si>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</si>
  <si>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</si>
  <si>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</si>
  <si>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</si>
  <si>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</si>
  <si>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</si>
  <si>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</si>
  <si>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</si>
  <si>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</si>
  <si>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</si>
  <si>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</si>
  <si>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</si>
  <si>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</si>
  <si>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</si>
  <si>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</si>
  <si>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</si>
  <si>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</si>
  <si>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</si>
  <si>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</si>
  <si>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</si>
  <si>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</si>
  <si>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</si>
  <si>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</si>
  <si>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</si>
  <si>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</si>
  <si>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</si>
  <si>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</si>
  <si>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</si>
  <si>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</si>
  <si>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</si>
  <si>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</si>
  <si>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</si>
  <si>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</si>
  <si>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</si>
  <si>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</si>
  <si>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</si>
  <si>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</si>
  <si>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</si>
  <si>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</si>
  <si>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</si>
  <si>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</si>
  <si>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</si>
  <si>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</si>
  <si>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</si>
  <si>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</si>
  <si>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</si>
  <si>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</si>
  <si>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</si>
  <si>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</si>
  <si>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</si>
  <si>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</si>
  <si>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</si>
  <si>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</si>
  <si>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</si>
  <si>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</si>
  <si>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</si>
  <si>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</si>
  <si>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</si>
  <si>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</si>
  <si>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</si>
  <si>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</si>
  <si>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</si>
  <si>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</si>
  <si>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</si>
  <si>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</si>
  <si>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</si>
  <si>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</si>
  <si>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</si>
  <si>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</si>
  <si>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</si>
  <si>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</si>
  <si>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</si>
  <si>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</si>
  <si>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</si>
  <si>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</si>
  <si>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</si>
  <si>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</si>
  <si>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</si>
  <si>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</si>
  <si>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</si>
  <si>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</si>
  <si>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</si>
  <si>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</si>
  <si>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</si>
  <si>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</si>
  <si>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</si>
  <si>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</si>
  <si>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</si>
  <si>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</si>
  <si>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</si>
  <si>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</si>
  <si>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</si>
  <si>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</si>
  <si>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</si>
  <si>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</si>
  <si>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</si>
  <si>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</si>
  <si>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</si>
  <si>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</si>
  <si>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</si>
  <si>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</si>
  <si>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</si>
  <si>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</si>
  <si>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</si>
  <si>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</si>
  <si>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</si>
  <si>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</si>
  <si>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</si>
  <si>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</si>
  <si>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</si>
  <si>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</si>
  <si>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</si>
  <si>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</si>
  <si>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</si>
  <si>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</si>
  <si>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</si>
  <si>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</si>
  <si>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</si>
  <si>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</si>
  <si>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</si>
  <si>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</si>
  <si>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</si>
  <si>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</si>
  <si>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</si>
  <si>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</si>
  <si>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</si>
  <si>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</si>
  <si>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</si>
  <si>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</si>
  <si>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</si>
  <si>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</si>
  <si>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</si>
  <si>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</si>
  <si>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</si>
  <si>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</si>
  <si>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</si>
  <si>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</si>
  <si>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</si>
  <si>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</si>
  <si>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</si>
  <si>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</si>
  <si>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</si>
  <si>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</si>
  <si>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</si>
  <si>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</si>
  <si>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</si>
  <si>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</si>
  <si>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</si>
  <si>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</si>
  <si>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</si>
  <si>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</si>
  <si>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</si>
  <si>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</si>
  <si>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</si>
  <si>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</si>
  <si>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</si>
  <si>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</si>
  <si>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</si>
  <si>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</si>
  <si>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</si>
  <si>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</si>
  <si>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</si>
  <si>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</si>
  <si>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</si>
  <si>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</si>
  <si>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</si>
  <si>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</si>
  <si>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</si>
  <si>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</si>
  <si>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</si>
  <si>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</si>
  <si>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</si>
  <si>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</si>
  <si>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</si>
  <si>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</si>
  <si>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</si>
  <si>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</si>
  <si>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</si>
  <si>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</si>
  <si>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</si>
  <si>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</si>
  <si>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</si>
  <si>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</si>
  <si>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</si>
  <si>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</si>
  <si>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</si>
  <si>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</si>
  <si>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</si>
  <si>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</si>
  <si>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</si>
  <si>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</si>
  <si>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</si>
  <si>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</si>
  <si>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</si>
  <si>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</si>
  <si>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</si>
  <si>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</si>
  <si>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</si>
  <si>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</si>
  <si>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</si>
  <si>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</si>
  <si>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</si>
  <si>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</si>
  <si>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</si>
  <si>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</si>
  <si>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</si>
  <si>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</si>
  <si>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</si>
  <si>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</si>
  <si>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</si>
  <si>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</si>
  <si>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</si>
  <si>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</si>
  <si>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</si>
  <si>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</si>
  <si>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</si>
  <si>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</si>
  <si>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</si>
  <si>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</si>
  <si>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</si>
  <si>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</si>
  <si>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</si>
  <si>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</si>
  <si>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</si>
  <si>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</si>
  <si>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</si>
  <si>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</si>
  <si>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</si>
  <si>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</si>
  <si>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</si>
  <si>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</si>
  <si>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</si>
  <si>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</si>
  <si>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</si>
  <si>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</si>
  <si>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</si>
  <si>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</si>
  <si>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</si>
  <si>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</si>
  <si>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</si>
  <si>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</si>
  <si>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</si>
  <si>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</si>
  <si>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</si>
  <si>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</si>
  <si>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</si>
  <si>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</si>
  <si>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</si>
  <si>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</si>
  <si>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</si>
  <si>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</si>
  <si>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</si>
  <si>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</si>
  <si>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</si>
  <si>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</si>
  <si>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</si>
  <si>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</si>
  <si>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</si>
  <si>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</si>
  <si>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</si>
  <si>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</si>
  <si>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</si>
  <si>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</si>
  <si>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</si>
  <si>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</si>
  <si>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</si>
  <si>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</si>
  <si>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</si>
  <si>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</si>
  <si>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</si>
  <si>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</si>
  <si>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</si>
  <si>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</si>
  <si>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</si>
  <si>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</si>
  <si>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</si>
  <si>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</si>
  <si>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</si>
  <si>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</si>
  <si>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</si>
  <si>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</si>
  <si>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</si>
  <si>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</si>
  <si>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</si>
  <si>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</si>
  <si>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</si>
  <si>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</si>
  <si>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</si>
  <si>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</si>
  <si>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</si>
  <si>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</si>
  <si>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</si>
  <si>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</si>
  <si>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</si>
  <si>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</si>
  <si>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</si>
  <si>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</si>
  <si>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</si>
  <si>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</si>
  <si>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</si>
  <si>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</si>
  <si>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</si>
  <si>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</si>
  <si>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</si>
  <si>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</si>
  <si>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</si>
  <si>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</si>
  <si>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</si>
  <si>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</si>
  <si>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</si>
  <si>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</si>
  <si>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</si>
  <si>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</si>
  <si>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</si>
  <si>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</si>
  <si>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</si>
  <si>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</si>
  <si>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</si>
  <si>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</si>
  <si>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</si>
  <si>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</si>
  <si>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</si>
  <si>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</si>
  <si>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</si>
  <si>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</si>
  <si>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</si>
  <si>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</si>
  <si>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</si>
  <si>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</si>
  <si>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</si>
  <si>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</si>
  <si>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</si>
  <si>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</si>
  <si>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</si>
  <si>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</si>
  <si>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</si>
  <si>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</si>
  <si>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</si>
  <si>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</si>
  <si>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</si>
  <si>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</si>
  <si>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</si>
  <si>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</si>
  <si>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</si>
  <si>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</si>
  <si>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</si>
  <si>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</si>
  <si>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</si>
  <si>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</si>
  <si>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</si>
  <si>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</si>
  <si>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</si>
  <si>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</si>
  <si>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</si>
  <si>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</si>
  <si>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</si>
  <si>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</si>
  <si>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</si>
  <si>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</si>
  <si>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</si>
  <si>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</si>
  <si>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</si>
  <si>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</si>
  <si>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</si>
  <si>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</si>
  <si>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</si>
  <si>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</si>
  <si>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</si>
  <si>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</si>
  <si>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</si>
  <si>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</si>
  <si>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</si>
  <si>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</si>
  <si>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</si>
  <si>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</si>
  <si>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</si>
  <si>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</si>
  <si>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</si>
  <si>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</si>
  <si>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</si>
  <si>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</si>
  <si>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</si>
  <si>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</si>
  <si>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</si>
  <si>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</si>
  <si>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</si>
  <si>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</si>
  <si>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</si>
  <si>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</si>
  <si>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</si>
  <si>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</si>
  <si>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</si>
  <si>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</si>
  <si>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</si>
  <si>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</si>
  <si>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</si>
  <si>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</si>
  <si>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</si>
  <si>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</si>
  <si>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</si>
  <si>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</si>
  <si>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</si>
  <si>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</si>
  <si>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</si>
  <si>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до 2024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</si>
  <si>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2022 год и на период  до 2024 года </t>
  </si>
  <si>
    <t>Количество малых и средних предприятий, включая микропредприятия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</si>
  <si>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предприятиях, включая микропредприятия - всего</t>
  </si>
  <si>
    <t>Оборот малых и средних предприятий, включая микропредприятия</t>
  </si>
  <si>
    <t>1. Приобретение жилья для детей сирот</t>
  </si>
  <si>
    <r>
      <t xml:space="preserve">МО (название)  </t>
    </r>
    <r>
      <rPr>
        <b/>
        <u val="single"/>
        <sz val="14"/>
        <rFont val="Times New Roman"/>
        <family val="1"/>
      </rPr>
      <t>Фурмановский муниципальный район</t>
    </r>
  </si>
  <si>
    <t>3.  Разработка проектно-сметной документации на газификацию населенных пунктов, строительство</t>
  </si>
  <si>
    <r>
      <t xml:space="preserve">МО (название) </t>
    </r>
    <r>
      <rPr>
        <u val="single"/>
        <sz val="14"/>
        <rFont val="Times New Roman"/>
        <family val="1"/>
      </rPr>
      <t>Фурмановский муниципальный район</t>
    </r>
  </si>
  <si>
    <r>
      <t xml:space="preserve">МО (название)  </t>
    </r>
    <r>
      <rPr>
        <u val="single"/>
        <sz val="14"/>
        <rFont val="Times New Roman"/>
        <family val="1"/>
      </rPr>
      <t>Фурмановский муниципальный район</t>
    </r>
  </si>
  <si>
    <t>2.  Разрешение на разработку проектно-сметной документации на газификацию населенных пунктов, строительство</t>
  </si>
  <si>
    <t>7.3.налог, взимаемый в связи с применением упрощенной системы налогообложения</t>
  </si>
  <si>
    <t xml:space="preserve">7.4. налог, взимаемый в связи с применением патентной системы налогообложения </t>
  </si>
  <si>
    <t>4. Проектирование и строительство газовой котельной для теплоснабжения жилых домов № 1, 2, 3 по ул. Северная в г. Фурманов (Капитальные вложения в объекты государственно (муниципальной) собственности)</t>
  </si>
  <si>
    <t>5. Строительство сетей канализации по улицам Колосова, Острецовского, Красноармейская, Дачная, Красина в г. Фурманов по рабочему проекту «Разработка проектно-сметной документации на строительство сетей канализации по улицам Колосова, Острецовского, Красноармейская, Дачная, Красина в г. Фурманов» (Капитальные вложения в объекты государственно (муниципальной) собственности)</t>
  </si>
  <si>
    <t>6. Приобретение жилого помещения для предоставления инвалиду – колясочнику (Капитальные вложения в объекты государственно (муниципальной) собственности)</t>
  </si>
  <si>
    <t>7. Государственая поддержка граждан в сфере ипотечного кредитования.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</si>
</sst>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  <numFmt numFmtId="192" formatCode="#,##0.000"/>
    <numFmt numFmtId="193" formatCode="#,##0.0"/>
    <numFmt numFmtId="194" formatCode="0.000%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1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184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43" fillId="36" borderId="30" xfId="0" applyFont="1" applyFill="1" applyBorder="1" applyAlignment="1" applyProtection="1">
      <alignment horizontal="center" vertical="center" wrapText="1"/>
      <protection/>
    </xf>
    <xf numFmtId="0" fontId="37" fillId="36" borderId="0" xfId="0" applyFont="1" applyFill="1" applyBorder="1" applyAlignment="1" applyProtection="1">
      <alignment/>
      <protection/>
    </xf>
    <xf numFmtId="0" fontId="37" fillId="36" borderId="0" xfId="0" applyFont="1" applyFill="1" applyAlignment="1" applyProtection="1">
      <alignment/>
      <protection/>
    </xf>
    <xf numFmtId="0" fontId="36" fillId="36" borderId="30" xfId="0" applyFont="1" applyFill="1" applyBorder="1" applyAlignment="1" applyProtection="1">
      <alignment horizontal="center" vertical="center" wrapText="1"/>
      <protection/>
    </xf>
    <xf numFmtId="2" fontId="40" fillId="36" borderId="0" xfId="0" applyNumberFormat="1" applyFont="1" applyFill="1" applyBorder="1" applyAlignment="1" applyProtection="1">
      <alignment horizontal="right" vertical="center"/>
      <protection/>
    </xf>
    <xf numFmtId="0" fontId="37" fillId="36" borderId="30" xfId="0" applyFont="1" applyFill="1" applyBorder="1" applyAlignment="1" applyProtection="1">
      <alignment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  <xf numFmtId="184" fontId="40" fillId="36" borderId="30" xfId="0" applyNumberFormat="1" applyFont="1" applyFill="1" applyBorder="1" applyAlignment="1" applyProtection="1">
      <alignment horizontal="center" vertical="center"/>
      <protection locked="0"/>
    </xf>
    <xf numFmtId="184" fontId="37" fillId="36" borderId="0" xfId="0" applyNumberFormat="1" applyFont="1" applyFill="1" applyAlignment="1" applyProtection="1">
      <alignment horizontal="center" vertical="center"/>
      <protection/>
    </xf>
    <xf numFmtId="184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184" fontId="38" fillId="0" borderId="30" xfId="0" applyNumberFormat="1" applyFont="1" applyBorder="1" applyAlignment="1">
      <alignment horizontal="center" vertical="center"/>
    </xf>
    <xf numFmtId="184" fontId="54" fillId="0" borderId="30" xfId="0" applyNumberFormat="1" applyFont="1" applyFill="1" applyBorder="1" applyAlignment="1" applyProtection="1">
      <alignment horizontal="center" vertical="center"/>
      <protection locked="0"/>
    </xf>
    <xf numFmtId="184" fontId="41" fillId="0" borderId="30" xfId="0" applyNumberFormat="1" applyFont="1" applyBorder="1" applyAlignment="1">
      <alignment horizontal="center" vertical="center" wrapText="1"/>
    </xf>
    <xf numFmtId="2" fontId="41" fillId="0" borderId="30" xfId="0" applyNumberFormat="1" applyFont="1" applyBorder="1" applyAlignment="1">
      <alignment horizontal="center" vertical="center" wrapText="1"/>
    </xf>
    <xf numFmtId="184" fontId="37" fillId="0" borderId="30" xfId="0" applyNumberFormat="1" applyFont="1" applyFill="1" applyBorder="1" applyAlignment="1" applyProtection="1">
      <alignment horizontal="center" vertical="center"/>
      <protection locked="0"/>
    </xf>
    <xf numFmtId="184" fontId="31" fillId="0" borderId="31" xfId="0" applyNumberFormat="1" applyFont="1" applyFill="1" applyBorder="1" applyAlignment="1" applyProtection="1">
      <alignment vertical="center" wrapText="1"/>
      <protection/>
    </xf>
    <xf numFmtId="184" fontId="31" fillId="0" borderId="31" xfId="0" applyNumberFormat="1" applyFont="1" applyFill="1" applyBorder="1" applyAlignment="1" applyProtection="1">
      <alignment horizontal="center" vertical="center"/>
      <protection/>
    </xf>
    <xf numFmtId="185" fontId="56" fillId="0" borderId="30" xfId="0" applyNumberFormat="1" applyFont="1" applyFill="1" applyBorder="1" applyAlignment="1" applyProtection="1">
      <alignment horizontal="center"/>
      <protection locked="0"/>
    </xf>
    <xf numFmtId="185" fontId="33" fillId="0" borderId="3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37" fillId="37" borderId="0" xfId="0" applyFont="1" applyFill="1" applyBorder="1" applyAlignment="1" applyProtection="1">
      <alignment/>
      <protection/>
    </xf>
    <xf numFmtId="0" fontId="37" fillId="37" borderId="0" xfId="0" applyFont="1" applyFill="1" applyAlignment="1" applyProtection="1">
      <alignment/>
      <protection/>
    </xf>
    <xf numFmtId="0" fontId="36" fillId="36" borderId="30" xfId="0" applyFont="1" applyFill="1" applyBorder="1" applyAlignment="1" applyProtection="1">
      <alignment horizontal="left" vertical="center" wrapText="1" indent="1"/>
      <protection/>
    </xf>
    <xf numFmtId="192" fontId="52" fillId="36" borderId="30" xfId="0" applyNumberFormat="1" applyFont="1" applyFill="1" applyBorder="1" applyAlignment="1" applyProtection="1">
      <alignment horizontal="center" vertical="center"/>
      <protection locked="0"/>
    </xf>
    <xf numFmtId="0" fontId="37" fillId="36" borderId="30" xfId="0" applyFont="1" applyFill="1" applyBorder="1" applyAlignment="1" applyProtection="1">
      <alignment horizontal="left" vertical="center" wrapText="1" indent="1"/>
      <protection/>
    </xf>
    <xf numFmtId="193" fontId="40" fillId="36" borderId="30" xfId="0" applyNumberFormat="1" applyFont="1" applyFill="1" applyBorder="1" applyAlignment="1" applyProtection="1">
      <alignment horizontal="center" vertical="center"/>
      <protection locked="0"/>
    </xf>
    <xf numFmtId="0" fontId="38" fillId="36" borderId="30" xfId="0" applyFont="1" applyFill="1" applyBorder="1" applyAlignment="1" applyProtection="1">
      <alignment horizontal="left" vertical="center" wrapText="1" indent="1"/>
      <protection/>
    </xf>
    <xf numFmtId="192" fontId="40" fillId="36" borderId="30" xfId="0" applyNumberFormat="1" applyFont="1" applyFill="1" applyBorder="1" applyAlignment="1" applyProtection="1">
      <alignment horizontal="center" vertical="center"/>
      <protection locked="0"/>
    </xf>
    <xf numFmtId="192" fontId="36" fillId="36" borderId="30" xfId="0" applyNumberFormat="1" applyFont="1" applyFill="1" applyBorder="1" applyAlignment="1" applyProtection="1">
      <alignment horizontal="center" vertical="center"/>
      <protection locked="0"/>
    </xf>
    <xf numFmtId="185" fontId="40" fillId="0" borderId="30" xfId="0" applyNumberFormat="1" applyFont="1" applyFill="1" applyBorder="1" applyAlignment="1" applyProtection="1">
      <alignment horizontal="center" vertical="center"/>
      <protection locked="0"/>
    </xf>
    <xf numFmtId="185" fontId="37" fillId="0" borderId="30" xfId="0" applyNumberFormat="1" applyFont="1" applyFill="1" applyBorder="1" applyAlignment="1" applyProtection="1">
      <alignment horizontal="center" vertical="center"/>
      <protection locked="0"/>
    </xf>
    <xf numFmtId="185" fontId="40" fillId="36" borderId="30" xfId="0" applyNumberFormat="1" applyFont="1" applyFill="1" applyBorder="1" applyAlignment="1" applyProtection="1">
      <alignment horizontal="center" vertical="center"/>
      <protection locked="0"/>
    </xf>
    <xf numFmtId="185" fontId="41" fillId="0" borderId="43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49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0" xfId="0" applyFont="1" applyBorder="1" applyAlignment="1" applyProtection="1">
      <alignment horizontal="left" vertical="top" wrapText="1"/>
      <protection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225"/>
  <sheetViews>
    <sheetView tabSelected="1" view="pageBreakPreview" zoomScale="75" zoomScaleNormal="75" zoomScaleSheetLayoutView="75" zoomScalePageLayoutView="0" workbookViewId="0" topLeftCell="A1">
      <pane xSplit="1" ySplit="6" topLeftCell="B18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84" sqref="D184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305" customWidth="1"/>
    <col min="9" max="9" width="5.75390625" style="235" hidden="1" customWidth="1"/>
    <col min="10" max="16384" width="8.875" style="234" customWidth="1"/>
  </cols>
  <sheetData>
    <row r="1" spans="1:9" ht="45" customHeight="1">
      <c r="A1" s="336" t="s">
        <v>947</v>
      </c>
      <c r="B1" s="336"/>
      <c r="C1" s="336"/>
      <c r="D1" s="336"/>
      <c r="E1" s="336"/>
      <c r="F1" s="336"/>
      <c r="G1" s="336"/>
      <c r="H1" s="336"/>
      <c r="I1" s="233"/>
    </row>
    <row r="2" spans="1:8" ht="15.75" customHeight="1">
      <c r="A2" s="333" t="s">
        <v>954</v>
      </c>
      <c r="B2" s="333"/>
      <c r="C2" s="333"/>
      <c r="D2" s="333"/>
      <c r="E2" s="333"/>
      <c r="F2" s="333"/>
      <c r="G2" s="333"/>
      <c r="H2" s="333"/>
    </row>
    <row r="3" spans="1:8" ht="20.25" customHeight="1">
      <c r="A3" s="337" t="s">
        <v>287</v>
      </c>
      <c r="B3" s="337"/>
      <c r="C3" s="337"/>
      <c r="D3" s="337"/>
      <c r="E3" s="337"/>
      <c r="F3" s="337"/>
      <c r="G3" s="337"/>
      <c r="H3" s="337"/>
    </row>
    <row r="4" spans="1:9" s="238" customFormat="1" ht="24" customHeight="1">
      <c r="A4" s="332" t="s">
        <v>540</v>
      </c>
      <c r="B4" s="332" t="s">
        <v>541</v>
      </c>
      <c r="C4" s="236" t="s">
        <v>547</v>
      </c>
      <c r="D4" s="236" t="s">
        <v>547</v>
      </c>
      <c r="E4" s="236" t="s">
        <v>548</v>
      </c>
      <c r="F4" s="338" t="s">
        <v>549</v>
      </c>
      <c r="G4" s="338"/>
      <c r="H4" s="338"/>
      <c r="I4" s="237"/>
    </row>
    <row r="5" spans="1:9" s="238" customFormat="1" ht="10.5" customHeight="1">
      <c r="A5" s="332"/>
      <c r="B5" s="332"/>
      <c r="C5" s="334">
        <v>2019</v>
      </c>
      <c r="D5" s="334">
        <v>2020</v>
      </c>
      <c r="E5" s="334">
        <v>2021</v>
      </c>
      <c r="F5" s="334">
        <v>2022</v>
      </c>
      <c r="G5" s="334">
        <v>2023</v>
      </c>
      <c r="H5" s="332">
        <v>2024</v>
      </c>
      <c r="I5" s="237"/>
    </row>
    <row r="6" spans="1:9" s="238" customFormat="1" ht="11.25" customHeight="1">
      <c r="A6" s="332"/>
      <c r="B6" s="332"/>
      <c r="C6" s="335"/>
      <c r="D6" s="335"/>
      <c r="E6" s="335"/>
      <c r="F6" s="335"/>
      <c r="G6" s="335"/>
      <c r="H6" s="332"/>
      <c r="I6" s="237"/>
    </row>
    <row r="7" spans="1:9" s="238" customFormat="1" ht="23.25" customHeight="1">
      <c r="A7" s="246" t="s">
        <v>288</v>
      </c>
      <c r="B7" s="246"/>
      <c r="C7" s="306"/>
      <c r="D7" s="306"/>
      <c r="E7" s="306"/>
      <c r="F7" s="306"/>
      <c r="G7" s="306"/>
      <c r="H7" s="306"/>
      <c r="I7" s="237"/>
    </row>
    <row r="8" spans="1:8" ht="42.75" customHeight="1">
      <c r="A8" s="229" t="s">
        <v>289</v>
      </c>
      <c r="B8" s="263" t="s">
        <v>47</v>
      </c>
      <c r="C8" s="328">
        <v>124.041</v>
      </c>
      <c r="D8" s="328">
        <v>110.827</v>
      </c>
      <c r="E8" s="328">
        <v>100</v>
      </c>
      <c r="F8" s="328">
        <v>103.948</v>
      </c>
      <c r="G8" s="328">
        <v>103.902</v>
      </c>
      <c r="H8" s="328">
        <v>102.42</v>
      </c>
    </row>
    <row r="9" spans="1:8" ht="18.75">
      <c r="A9" s="226" t="s">
        <v>909</v>
      </c>
      <c r="B9" s="258"/>
      <c r="C9" s="294"/>
      <c r="D9" s="307"/>
      <c r="E9" s="307"/>
      <c r="F9" s="307"/>
      <c r="G9" s="307"/>
      <c r="H9" s="307"/>
    </row>
    <row r="10" spans="1:8" ht="47.25">
      <c r="A10" s="266" t="s">
        <v>119</v>
      </c>
      <c r="B10" s="245" t="s">
        <v>937</v>
      </c>
      <c r="C10" s="294">
        <v>595.3</v>
      </c>
      <c r="D10" s="294">
        <v>582.549</v>
      </c>
      <c r="E10" s="294">
        <v>650</v>
      </c>
      <c r="F10" s="294">
        <f>E10*F11*F12/10000</f>
        <v>660.4</v>
      </c>
      <c r="G10" s="294">
        <f>F10*G11*G12/10000</f>
        <v>675.5892</v>
      </c>
      <c r="H10" s="294">
        <f>G10*H11*H12/10000</f>
        <v>695.8568759999999</v>
      </c>
    </row>
    <row r="11" spans="1:8" ht="47.25">
      <c r="A11" s="266" t="s">
        <v>274</v>
      </c>
      <c r="B11" s="245" t="s">
        <v>47</v>
      </c>
      <c r="C11" s="328">
        <v>117.681</v>
      </c>
      <c r="D11" s="328">
        <f>D10/D12/C10*10000</f>
        <v>115.12712324977028</v>
      </c>
      <c r="E11" s="328">
        <f>E10/E12/D10*10000</f>
        <v>80.33016329870284</v>
      </c>
      <c r="F11" s="328">
        <v>100</v>
      </c>
      <c r="G11" s="328">
        <v>100</v>
      </c>
      <c r="H11" s="328">
        <v>100</v>
      </c>
    </row>
    <row r="12" spans="1:8" ht="47.25">
      <c r="A12" s="266" t="s">
        <v>713</v>
      </c>
      <c r="B12" s="245" t="s">
        <v>47</v>
      </c>
      <c r="C12" s="328">
        <v>98.3</v>
      </c>
      <c r="D12" s="328">
        <v>85</v>
      </c>
      <c r="E12" s="328">
        <v>138.9</v>
      </c>
      <c r="F12" s="328">
        <v>101.6</v>
      </c>
      <c r="G12" s="328">
        <v>102.3</v>
      </c>
      <c r="H12" s="328">
        <v>103</v>
      </c>
    </row>
    <row r="13" spans="1:8" ht="18.75" customHeight="1">
      <c r="A13" s="226" t="s">
        <v>910</v>
      </c>
      <c r="B13" s="258"/>
      <c r="C13" s="294"/>
      <c r="D13" s="294"/>
      <c r="E13" s="294"/>
      <c r="F13" s="294"/>
      <c r="G13" s="294"/>
      <c r="H13" s="294"/>
    </row>
    <row r="14" spans="1:9" ht="47.25">
      <c r="A14" s="266" t="s">
        <v>119</v>
      </c>
      <c r="B14" s="245" t="s">
        <v>937</v>
      </c>
      <c r="C14" s="294">
        <f aca="true" t="shared" si="0" ref="C14:H14">C26+C46+C70</f>
        <v>8663.294</v>
      </c>
      <c r="D14" s="294">
        <f t="shared" si="0"/>
        <v>9598.836</v>
      </c>
      <c r="E14" s="294">
        <f t="shared" si="0"/>
        <v>11974.898940879999</v>
      </c>
      <c r="F14" s="294">
        <f t="shared" si="0"/>
        <v>12914.252859590899</v>
      </c>
      <c r="G14" s="294">
        <f t="shared" si="0"/>
        <v>13955.285838078516</v>
      </c>
      <c r="H14" s="294">
        <f t="shared" si="0"/>
        <v>14870.943547077308</v>
      </c>
      <c r="I14" s="294">
        <f>I26+I46+I70</f>
        <v>0</v>
      </c>
    </row>
    <row r="15" spans="1:8" ht="47.25">
      <c r="A15" s="266" t="s">
        <v>274</v>
      </c>
      <c r="B15" s="245" t="s">
        <v>47</v>
      </c>
      <c r="C15" s="328">
        <v>126.125</v>
      </c>
      <c r="D15" s="328">
        <f>D14/D16/C14*10000</f>
        <v>110.46751527918373</v>
      </c>
      <c r="E15" s="328">
        <f>E14/E16/D14*10000</f>
        <v>103.01705781592051</v>
      </c>
      <c r="F15" s="328">
        <f>F14/F16/E14*10000</f>
        <v>103.69649788140244</v>
      </c>
      <c r="G15" s="328">
        <f>G14/G16/F14*10000</f>
        <v>104.10512194634858</v>
      </c>
      <c r="H15" s="328">
        <f>H14/H16/G14*10000</f>
        <v>102.364426855152</v>
      </c>
    </row>
    <row r="16" spans="1:8" ht="47.25">
      <c r="A16" s="266" t="s">
        <v>713</v>
      </c>
      <c r="B16" s="245" t="s">
        <v>47</v>
      </c>
      <c r="C16" s="328">
        <v>97.4</v>
      </c>
      <c r="D16" s="328">
        <v>100.3</v>
      </c>
      <c r="E16" s="328">
        <v>121.1</v>
      </c>
      <c r="F16" s="328">
        <v>104</v>
      </c>
      <c r="G16" s="328">
        <v>103.8</v>
      </c>
      <c r="H16" s="328">
        <v>104.1</v>
      </c>
    </row>
    <row r="17" spans="1:8" ht="30.75" customHeight="1">
      <c r="A17" s="267" t="s">
        <v>911</v>
      </c>
      <c r="B17" s="258"/>
      <c r="C17" s="294"/>
      <c r="D17" s="294"/>
      <c r="E17" s="294"/>
      <c r="F17" s="294"/>
      <c r="G17" s="294"/>
      <c r="H17" s="294"/>
    </row>
    <row r="18" spans="1:8" ht="47.25">
      <c r="A18" s="266" t="s">
        <v>119</v>
      </c>
      <c r="B18" s="245" t="s">
        <v>937</v>
      </c>
      <c r="C18" s="294"/>
      <c r="D18" s="294"/>
      <c r="E18" s="294"/>
      <c r="F18" s="294"/>
      <c r="G18" s="294"/>
      <c r="H18" s="294"/>
    </row>
    <row r="19" spans="1:8" ht="47.25">
      <c r="A19" s="266" t="s">
        <v>274</v>
      </c>
      <c r="B19" s="245" t="s">
        <v>47</v>
      </c>
      <c r="C19" s="294"/>
      <c r="D19" s="294"/>
      <c r="E19" s="294"/>
      <c r="F19" s="294"/>
      <c r="G19" s="294"/>
      <c r="H19" s="294"/>
    </row>
    <row r="20" spans="1:8" ht="47.25">
      <c r="A20" s="266" t="s">
        <v>713</v>
      </c>
      <c r="B20" s="245" t="s">
        <v>47</v>
      </c>
      <c r="C20" s="294"/>
      <c r="D20" s="294"/>
      <c r="E20" s="294"/>
      <c r="F20" s="294"/>
      <c r="G20" s="294"/>
      <c r="H20" s="294"/>
    </row>
    <row r="21" spans="1:8" ht="19.5">
      <c r="A21" s="267" t="s">
        <v>912</v>
      </c>
      <c r="B21" s="258"/>
      <c r="C21" s="294"/>
      <c r="D21" s="294"/>
      <c r="E21" s="294"/>
      <c r="F21" s="294"/>
      <c r="G21" s="294"/>
      <c r="H21" s="294"/>
    </row>
    <row r="22" spans="1:8" ht="47.25">
      <c r="A22" s="266" t="s">
        <v>119</v>
      </c>
      <c r="B22" s="245" t="s">
        <v>937</v>
      </c>
      <c r="C22" s="294"/>
      <c r="D22" s="294"/>
      <c r="E22" s="294"/>
      <c r="F22" s="294"/>
      <c r="G22" s="294"/>
      <c r="H22" s="294"/>
    </row>
    <row r="23" spans="1:8" ht="47.25">
      <c r="A23" s="266" t="s">
        <v>274</v>
      </c>
      <c r="B23" s="245" t="s">
        <v>47</v>
      </c>
      <c r="C23" s="294"/>
      <c r="D23" s="294"/>
      <c r="E23" s="294"/>
      <c r="F23" s="294"/>
      <c r="G23" s="294"/>
      <c r="H23" s="294"/>
    </row>
    <row r="24" spans="1:8" ht="47.25">
      <c r="A24" s="266" t="s">
        <v>713</v>
      </c>
      <c r="B24" s="245" t="s">
        <v>47</v>
      </c>
      <c r="C24" s="294"/>
      <c r="D24" s="294"/>
      <c r="E24" s="294"/>
      <c r="F24" s="294"/>
      <c r="G24" s="294"/>
      <c r="H24" s="294"/>
    </row>
    <row r="25" spans="1:8" ht="35.25" customHeight="1">
      <c r="A25" s="267" t="s">
        <v>913</v>
      </c>
      <c r="B25" s="258" t="s">
        <v>47</v>
      </c>
      <c r="C25" s="294"/>
      <c r="D25" s="294"/>
      <c r="E25" s="294"/>
      <c r="F25" s="294"/>
      <c r="G25" s="294"/>
      <c r="H25" s="294"/>
    </row>
    <row r="26" spans="1:8" ht="47.25">
      <c r="A26" s="266" t="s">
        <v>119</v>
      </c>
      <c r="B26" s="245" t="s">
        <v>937</v>
      </c>
      <c r="C26" s="294">
        <v>4884.28</v>
      </c>
      <c r="D26" s="294">
        <v>5317.944</v>
      </c>
      <c r="E26" s="294">
        <v>6844.346</v>
      </c>
      <c r="F26" s="294">
        <f>E26*F27*F28/10000</f>
        <v>7466.8392687000005</v>
      </c>
      <c r="G26" s="294">
        <f>F26*G27*G28/10000</f>
        <v>8169.468843884671</v>
      </c>
      <c r="H26" s="294">
        <f>G26*H27*H28/10000</f>
        <v>8767.964131387664</v>
      </c>
    </row>
    <row r="27" spans="1:8" ht="47.25">
      <c r="A27" s="266" t="s">
        <v>274</v>
      </c>
      <c r="B27" s="245" t="s">
        <v>47</v>
      </c>
      <c r="C27" s="328">
        <v>139.538</v>
      </c>
      <c r="D27" s="328">
        <f>D26/D28/C26*10000</f>
        <v>110.0897575923876</v>
      </c>
      <c r="E27" s="328">
        <f>E26/E28/D26*10000</f>
        <v>119.16931444572201</v>
      </c>
      <c r="F27" s="328">
        <v>105</v>
      </c>
      <c r="G27" s="328">
        <v>105</v>
      </c>
      <c r="H27" s="328">
        <v>103</v>
      </c>
    </row>
    <row r="28" spans="1:8" ht="47.25">
      <c r="A28" s="266" t="s">
        <v>713</v>
      </c>
      <c r="B28" s="245" t="s">
        <v>47</v>
      </c>
      <c r="C28" s="328">
        <v>96.4</v>
      </c>
      <c r="D28" s="328">
        <v>98.9</v>
      </c>
      <c r="E28" s="328">
        <v>108</v>
      </c>
      <c r="F28" s="328">
        <v>103.9</v>
      </c>
      <c r="G28" s="328">
        <v>104.2</v>
      </c>
      <c r="H28" s="328">
        <v>104.2</v>
      </c>
    </row>
    <row r="29" spans="1:8" ht="36" customHeight="1">
      <c r="A29" s="267" t="s">
        <v>914</v>
      </c>
      <c r="B29" s="258" t="s">
        <v>47</v>
      </c>
      <c r="C29" s="294"/>
      <c r="D29" s="294"/>
      <c r="E29" s="294"/>
      <c r="F29" s="294"/>
      <c r="G29" s="294"/>
      <c r="H29" s="294"/>
    </row>
    <row r="30" spans="1:8" ht="47.25">
      <c r="A30" s="266" t="s">
        <v>119</v>
      </c>
      <c r="B30" s="245" t="s">
        <v>937</v>
      </c>
      <c r="C30" s="294"/>
      <c r="D30" s="294"/>
      <c r="E30" s="294"/>
      <c r="F30" s="294"/>
      <c r="G30" s="294"/>
      <c r="H30" s="294"/>
    </row>
    <row r="31" spans="1:8" ht="47.25">
      <c r="A31" s="266" t="s">
        <v>274</v>
      </c>
      <c r="B31" s="245" t="s">
        <v>47</v>
      </c>
      <c r="C31" s="294"/>
      <c r="D31" s="294"/>
      <c r="E31" s="294"/>
      <c r="F31" s="294"/>
      <c r="G31" s="294"/>
      <c r="H31" s="294"/>
    </row>
    <row r="32" spans="1:8" ht="47.25">
      <c r="A32" s="266" t="s">
        <v>713</v>
      </c>
      <c r="B32" s="245" t="s">
        <v>47</v>
      </c>
      <c r="C32" s="294"/>
      <c r="D32" s="294"/>
      <c r="E32" s="294"/>
      <c r="F32" s="294"/>
      <c r="G32" s="294"/>
      <c r="H32" s="294"/>
    </row>
    <row r="33" spans="1:8" ht="41.25" customHeight="1">
      <c r="A33" s="267" t="s">
        <v>915</v>
      </c>
      <c r="B33" s="258"/>
      <c r="C33" s="294"/>
      <c r="D33" s="294"/>
      <c r="E33" s="294"/>
      <c r="F33" s="294"/>
      <c r="G33" s="294"/>
      <c r="H33" s="294"/>
    </row>
    <row r="34" spans="1:8" ht="47.25">
      <c r="A34" s="266" t="s">
        <v>119</v>
      </c>
      <c r="B34" s="245" t="s">
        <v>937</v>
      </c>
      <c r="C34" s="294"/>
      <c r="D34" s="294"/>
      <c r="E34" s="294"/>
      <c r="F34" s="294"/>
      <c r="G34" s="294"/>
      <c r="H34" s="294"/>
    </row>
    <row r="35" spans="1:8" ht="47.25">
      <c r="A35" s="266" t="s">
        <v>274</v>
      </c>
      <c r="B35" s="245" t="s">
        <v>47</v>
      </c>
      <c r="C35" s="294"/>
      <c r="D35" s="294"/>
      <c r="E35" s="294"/>
      <c r="F35" s="294"/>
      <c r="G35" s="294"/>
      <c r="H35" s="294"/>
    </row>
    <row r="36" spans="1:8" ht="47.25">
      <c r="A36" s="266" t="s">
        <v>713</v>
      </c>
      <c r="B36" s="245" t="s">
        <v>47</v>
      </c>
      <c r="C36" s="294"/>
      <c r="D36" s="294"/>
      <c r="E36" s="294"/>
      <c r="F36" s="294"/>
      <c r="G36" s="294"/>
      <c r="H36" s="294"/>
    </row>
    <row r="37" spans="1:8" ht="99" customHeight="1">
      <c r="A37" s="267" t="s">
        <v>917</v>
      </c>
      <c r="B37" s="258"/>
      <c r="C37" s="294"/>
      <c r="D37" s="294"/>
      <c r="E37" s="294"/>
      <c r="F37" s="294"/>
      <c r="G37" s="294"/>
      <c r="H37" s="294"/>
    </row>
    <row r="38" spans="1:8" ht="47.25">
      <c r="A38" s="266" t="s">
        <v>119</v>
      </c>
      <c r="B38" s="245" t="s">
        <v>937</v>
      </c>
      <c r="C38" s="294"/>
      <c r="D38" s="294"/>
      <c r="E38" s="294"/>
      <c r="F38" s="294"/>
      <c r="G38" s="294"/>
      <c r="H38" s="294"/>
    </row>
    <row r="39" spans="1:8" ht="47.25">
      <c r="A39" s="266" t="s">
        <v>274</v>
      </c>
      <c r="B39" s="245" t="s">
        <v>47</v>
      </c>
      <c r="C39" s="294"/>
      <c r="D39" s="294"/>
      <c r="E39" s="294"/>
      <c r="F39" s="294"/>
      <c r="G39" s="294"/>
      <c r="H39" s="294"/>
    </row>
    <row r="40" spans="1:8" ht="47.25">
      <c r="A40" s="266" t="s">
        <v>713</v>
      </c>
      <c r="B40" s="245" t="s">
        <v>47</v>
      </c>
      <c r="C40" s="294"/>
      <c r="D40" s="294"/>
      <c r="E40" s="294"/>
      <c r="F40" s="294"/>
      <c r="G40" s="294"/>
      <c r="H40" s="294"/>
    </row>
    <row r="41" spans="1:8" ht="42" customHeight="1">
      <c r="A41" s="267" t="s">
        <v>916</v>
      </c>
      <c r="B41" s="258"/>
      <c r="C41" s="294"/>
      <c r="D41" s="294"/>
      <c r="E41" s="294"/>
      <c r="F41" s="294"/>
      <c r="G41" s="294"/>
      <c r="H41" s="294"/>
    </row>
    <row r="42" spans="1:8" ht="47.25">
      <c r="A42" s="266" t="s">
        <v>119</v>
      </c>
      <c r="B42" s="245" t="s">
        <v>937</v>
      </c>
      <c r="C42" s="294"/>
      <c r="D42" s="294"/>
      <c r="E42" s="294"/>
      <c r="F42" s="294"/>
      <c r="G42" s="294"/>
      <c r="H42" s="294"/>
    </row>
    <row r="43" spans="1:8" ht="47.25">
      <c r="A43" s="266" t="s">
        <v>274</v>
      </c>
      <c r="B43" s="245" t="s">
        <v>47</v>
      </c>
      <c r="C43" s="294"/>
      <c r="D43" s="294"/>
      <c r="E43" s="294"/>
      <c r="F43" s="294"/>
      <c r="G43" s="294"/>
      <c r="H43" s="294"/>
    </row>
    <row r="44" spans="1:8" ht="47.25">
      <c r="A44" s="266" t="s">
        <v>713</v>
      </c>
      <c r="B44" s="245" t="s">
        <v>47</v>
      </c>
      <c r="C44" s="294"/>
      <c r="D44" s="294"/>
      <c r="E44" s="294"/>
      <c r="F44" s="294"/>
      <c r="G44" s="294"/>
      <c r="H44" s="294"/>
    </row>
    <row r="45" spans="1:8" ht="59.25" customHeight="1">
      <c r="A45" s="267" t="s">
        <v>919</v>
      </c>
      <c r="B45" s="258"/>
      <c r="C45" s="294"/>
      <c r="D45" s="294"/>
      <c r="E45" s="294"/>
      <c r="F45" s="294"/>
      <c r="G45" s="294"/>
      <c r="H45" s="294"/>
    </row>
    <row r="46" spans="1:8" ht="47.25">
      <c r="A46" s="266" t="s">
        <v>119</v>
      </c>
      <c r="B46" s="245" t="s">
        <v>937</v>
      </c>
      <c r="C46" s="294">
        <v>1856.128</v>
      </c>
      <c r="D46" s="294">
        <v>2137</v>
      </c>
      <c r="E46" s="294">
        <f>D46*E47*E48/10000</f>
        <v>2717.30235</v>
      </c>
      <c r="F46" s="294">
        <f>E46*F47*F48/10000</f>
        <v>2882.51433288</v>
      </c>
      <c r="G46" s="294">
        <f>F46*G47*G48/10000</f>
        <v>3051.8908750800288</v>
      </c>
      <c r="H46" s="294">
        <f>G46*H47*H48/10000</f>
        <v>3240.558768977476</v>
      </c>
    </row>
    <row r="47" spans="1:8" ht="47.25">
      <c r="A47" s="266" t="s">
        <v>274</v>
      </c>
      <c r="B47" s="245" t="s">
        <v>47</v>
      </c>
      <c r="C47" s="328">
        <v>114.482</v>
      </c>
      <c r="D47" s="328">
        <f>D46/D48/C46*10000</f>
        <v>114.78778271076021</v>
      </c>
      <c r="E47" s="328">
        <v>105</v>
      </c>
      <c r="F47" s="328">
        <v>102</v>
      </c>
      <c r="G47" s="328">
        <v>102</v>
      </c>
      <c r="H47" s="328">
        <v>102</v>
      </c>
    </row>
    <row r="48" spans="1:8" ht="47.25">
      <c r="A48" s="266" t="s">
        <v>713</v>
      </c>
      <c r="B48" s="245" t="s">
        <v>47</v>
      </c>
      <c r="C48" s="328">
        <v>97.4</v>
      </c>
      <c r="D48" s="328">
        <v>100.3</v>
      </c>
      <c r="E48" s="328">
        <v>121.1</v>
      </c>
      <c r="F48" s="328">
        <v>104</v>
      </c>
      <c r="G48" s="328">
        <v>103.8</v>
      </c>
      <c r="H48" s="328">
        <v>104.1</v>
      </c>
    </row>
    <row r="49" spans="1:8" ht="39" customHeight="1">
      <c r="A49" s="267" t="s">
        <v>918</v>
      </c>
      <c r="B49" s="258"/>
      <c r="C49" s="294"/>
      <c r="D49" s="294"/>
      <c r="E49" s="294"/>
      <c r="F49" s="294"/>
      <c r="G49" s="294"/>
      <c r="H49" s="294"/>
    </row>
    <row r="50" spans="1:8" ht="47.25">
      <c r="A50" s="266" t="s">
        <v>119</v>
      </c>
      <c r="B50" s="245" t="s">
        <v>937</v>
      </c>
      <c r="C50" s="294"/>
      <c r="D50" s="294"/>
      <c r="E50" s="294"/>
      <c r="F50" s="294"/>
      <c r="G50" s="294"/>
      <c r="H50" s="294"/>
    </row>
    <row r="51" spans="1:8" ht="47.25">
      <c r="A51" s="266" t="s">
        <v>274</v>
      </c>
      <c r="B51" s="245" t="s">
        <v>47</v>
      </c>
      <c r="C51" s="294"/>
      <c r="D51" s="294"/>
      <c r="E51" s="294"/>
      <c r="F51" s="294"/>
      <c r="G51" s="294"/>
      <c r="H51" s="294"/>
    </row>
    <row r="52" spans="1:8" ht="47.25">
      <c r="A52" s="266" t="s">
        <v>713</v>
      </c>
      <c r="B52" s="245" t="s">
        <v>47</v>
      </c>
      <c r="C52" s="294"/>
      <c r="D52" s="294"/>
      <c r="E52" s="294"/>
      <c r="F52" s="294"/>
      <c r="G52" s="294"/>
      <c r="H52" s="294"/>
    </row>
    <row r="53" spans="1:8" ht="61.5" customHeight="1">
      <c r="A53" s="267" t="s">
        <v>920</v>
      </c>
      <c r="B53" s="258"/>
      <c r="C53" s="294"/>
      <c r="D53" s="294"/>
      <c r="E53" s="294"/>
      <c r="F53" s="294"/>
      <c r="G53" s="294"/>
      <c r="H53" s="294"/>
    </row>
    <row r="54" spans="1:8" ht="47.25">
      <c r="A54" s="266" t="s">
        <v>119</v>
      </c>
      <c r="B54" s="245" t="s">
        <v>396</v>
      </c>
      <c r="C54" s="294"/>
      <c r="D54" s="294"/>
      <c r="E54" s="294"/>
      <c r="F54" s="294"/>
      <c r="G54" s="294"/>
      <c r="H54" s="294"/>
    </row>
    <row r="55" spans="1:8" ht="47.25">
      <c r="A55" s="266" t="s">
        <v>274</v>
      </c>
      <c r="B55" s="245" t="s">
        <v>47</v>
      </c>
      <c r="C55" s="294"/>
      <c r="D55" s="294"/>
      <c r="E55" s="294"/>
      <c r="F55" s="294"/>
      <c r="G55" s="294"/>
      <c r="H55" s="294"/>
    </row>
    <row r="56" spans="1:8" ht="47.25">
      <c r="A56" s="266" t="s">
        <v>713</v>
      </c>
      <c r="B56" s="245" t="s">
        <v>47</v>
      </c>
      <c r="C56" s="294"/>
      <c r="D56" s="294"/>
      <c r="E56" s="294"/>
      <c r="F56" s="294"/>
      <c r="G56" s="294"/>
      <c r="H56" s="294"/>
    </row>
    <row r="57" spans="1:8" ht="42" customHeight="1">
      <c r="A57" s="267" t="s">
        <v>153</v>
      </c>
      <c r="B57" s="258"/>
      <c r="C57" s="294"/>
      <c r="D57" s="294"/>
      <c r="E57" s="294"/>
      <c r="F57" s="294"/>
      <c r="G57" s="294"/>
      <c r="H57" s="294"/>
    </row>
    <row r="58" spans="1:8" ht="47.25">
      <c r="A58" s="266" t="s">
        <v>119</v>
      </c>
      <c r="B58" s="245" t="s">
        <v>937</v>
      </c>
      <c r="C58" s="294"/>
      <c r="D58" s="294"/>
      <c r="E58" s="294"/>
      <c r="F58" s="294"/>
      <c r="G58" s="294"/>
      <c r="H58" s="294"/>
    </row>
    <row r="59" spans="1:8" ht="47.25">
      <c r="A59" s="266" t="s">
        <v>274</v>
      </c>
      <c r="B59" s="245" t="s">
        <v>47</v>
      </c>
      <c r="C59" s="294"/>
      <c r="D59" s="294"/>
      <c r="E59" s="294"/>
      <c r="F59" s="294"/>
      <c r="G59" s="294"/>
      <c r="H59" s="294"/>
    </row>
    <row r="60" spans="1:8" ht="47.25">
      <c r="A60" s="266" t="s">
        <v>713</v>
      </c>
      <c r="B60" s="245" t="s">
        <v>47</v>
      </c>
      <c r="C60" s="294"/>
      <c r="D60" s="294"/>
      <c r="E60" s="294"/>
      <c r="F60" s="294"/>
      <c r="G60" s="294"/>
      <c r="H60" s="294"/>
    </row>
    <row r="61" spans="1:8" ht="58.5">
      <c r="A61" s="267" t="s">
        <v>921</v>
      </c>
      <c r="B61" s="258"/>
      <c r="C61" s="294"/>
      <c r="D61" s="294"/>
      <c r="E61" s="294"/>
      <c r="F61" s="294"/>
      <c r="G61" s="294"/>
      <c r="H61" s="294"/>
    </row>
    <row r="62" spans="1:8" ht="47.25">
      <c r="A62" s="266" t="s">
        <v>119</v>
      </c>
      <c r="B62" s="245" t="s">
        <v>937</v>
      </c>
      <c r="C62" s="294"/>
      <c r="D62" s="294"/>
      <c r="E62" s="294"/>
      <c r="F62" s="294"/>
      <c r="G62" s="294"/>
      <c r="H62" s="294"/>
    </row>
    <row r="63" spans="1:8" ht="47.25">
      <c r="A63" s="266" t="s">
        <v>274</v>
      </c>
      <c r="B63" s="245" t="s">
        <v>47</v>
      </c>
      <c r="C63" s="294"/>
      <c r="D63" s="294"/>
      <c r="E63" s="294"/>
      <c r="F63" s="294"/>
      <c r="G63" s="294"/>
      <c r="H63" s="294"/>
    </row>
    <row r="64" spans="1:8" ht="47.25">
      <c r="A64" s="266" t="s">
        <v>713</v>
      </c>
      <c r="B64" s="245" t="s">
        <v>47</v>
      </c>
      <c r="C64" s="294"/>
      <c r="D64" s="294"/>
      <c r="E64" s="294"/>
      <c r="F64" s="294"/>
      <c r="G64" s="294"/>
      <c r="H64" s="294"/>
    </row>
    <row r="65" spans="1:8" ht="19.5">
      <c r="A65" s="267" t="s">
        <v>922</v>
      </c>
      <c r="B65" s="258"/>
      <c r="C65" s="294"/>
      <c r="D65" s="294"/>
      <c r="E65" s="294"/>
      <c r="F65" s="294"/>
      <c r="G65" s="294"/>
      <c r="H65" s="294"/>
    </row>
    <row r="66" spans="1:8" ht="47.25">
      <c r="A66" s="266" t="s">
        <v>119</v>
      </c>
      <c r="B66" s="245" t="s">
        <v>937</v>
      </c>
      <c r="C66" s="294"/>
      <c r="D66" s="294"/>
      <c r="E66" s="294"/>
      <c r="F66" s="294"/>
      <c r="G66" s="294"/>
      <c r="H66" s="294"/>
    </row>
    <row r="67" spans="1:8" ht="47.25">
      <c r="A67" s="266" t="s">
        <v>274</v>
      </c>
      <c r="B67" s="245" t="s">
        <v>47</v>
      </c>
      <c r="C67" s="294"/>
      <c r="D67" s="294"/>
      <c r="E67" s="294"/>
      <c r="F67" s="294"/>
      <c r="G67" s="294"/>
      <c r="H67" s="294"/>
    </row>
    <row r="68" spans="1:8" ht="47.25">
      <c r="A68" s="266" t="s">
        <v>713</v>
      </c>
      <c r="B68" s="245" t="s">
        <v>47</v>
      </c>
      <c r="C68" s="294"/>
      <c r="D68" s="294"/>
      <c r="E68" s="294"/>
      <c r="F68" s="294"/>
      <c r="G68" s="294"/>
      <c r="H68" s="294"/>
    </row>
    <row r="69" spans="1:8" ht="58.5">
      <c r="A69" s="267" t="s">
        <v>923</v>
      </c>
      <c r="B69" s="258"/>
      <c r="C69" s="294"/>
      <c r="D69" s="294"/>
      <c r="E69" s="294"/>
      <c r="F69" s="294"/>
      <c r="G69" s="294"/>
      <c r="H69" s="294"/>
    </row>
    <row r="70" spans="1:8" ht="47.25">
      <c r="A70" s="266" t="s">
        <v>119</v>
      </c>
      <c r="B70" s="245" t="s">
        <v>937</v>
      </c>
      <c r="C70" s="294">
        <v>1922.886</v>
      </c>
      <c r="D70" s="294">
        <v>2143.892</v>
      </c>
      <c r="E70" s="294">
        <f>D70*E71*E72/10000</f>
        <v>2413.25059088</v>
      </c>
      <c r="F70" s="294">
        <f>E70*F71*F72/10000</f>
        <v>2564.8992580108993</v>
      </c>
      <c r="G70" s="294">
        <f>F70*G71*G72/10000</f>
        <v>2733.9261191138175</v>
      </c>
      <c r="H70" s="294">
        <f>G70*H71*H72/10000</f>
        <v>2862.420646712167</v>
      </c>
    </row>
    <row r="71" spans="1:8" ht="47.25">
      <c r="A71" s="266" t="s">
        <v>274</v>
      </c>
      <c r="B71" s="245" t="s">
        <v>47</v>
      </c>
      <c r="C71" s="328">
        <v>104.958</v>
      </c>
      <c r="D71" s="328">
        <f>D70/D72/C70*10000</f>
        <v>108.141079602348</v>
      </c>
      <c r="E71" s="328">
        <v>107</v>
      </c>
      <c r="F71" s="328">
        <v>102</v>
      </c>
      <c r="G71" s="328">
        <v>102</v>
      </c>
      <c r="H71" s="328">
        <v>100</v>
      </c>
    </row>
    <row r="72" spans="1:8" ht="47.25">
      <c r="A72" s="266" t="s">
        <v>713</v>
      </c>
      <c r="B72" s="245" t="s">
        <v>47</v>
      </c>
      <c r="C72" s="328">
        <v>104.3</v>
      </c>
      <c r="D72" s="328">
        <v>103.1</v>
      </c>
      <c r="E72" s="328">
        <v>105.2</v>
      </c>
      <c r="F72" s="328">
        <v>104.2</v>
      </c>
      <c r="G72" s="328">
        <v>104.5</v>
      </c>
      <c r="H72" s="328">
        <v>104.7</v>
      </c>
    </row>
    <row r="73" spans="1:8" ht="41.25" customHeight="1">
      <c r="A73" s="267" t="s">
        <v>936</v>
      </c>
      <c r="B73" s="258"/>
      <c r="C73" s="294"/>
      <c r="D73" s="294"/>
      <c r="E73" s="294"/>
      <c r="F73" s="294"/>
      <c r="G73" s="294"/>
      <c r="H73" s="294"/>
    </row>
    <row r="74" spans="1:8" ht="47.25">
      <c r="A74" s="266" t="s">
        <v>119</v>
      </c>
      <c r="B74" s="245" t="s">
        <v>937</v>
      </c>
      <c r="C74" s="294"/>
      <c r="D74" s="294"/>
      <c r="E74" s="294"/>
      <c r="F74" s="294"/>
      <c r="G74" s="294"/>
      <c r="H74" s="294"/>
    </row>
    <row r="75" spans="1:8" ht="47.25">
      <c r="A75" s="266" t="s">
        <v>274</v>
      </c>
      <c r="B75" s="245" t="s">
        <v>47</v>
      </c>
      <c r="C75" s="294"/>
      <c r="D75" s="294"/>
      <c r="E75" s="294"/>
      <c r="F75" s="294"/>
      <c r="G75" s="294"/>
      <c r="H75" s="294"/>
    </row>
    <row r="76" spans="1:8" ht="47.25">
      <c r="A76" s="266" t="s">
        <v>713</v>
      </c>
      <c r="B76" s="245" t="s">
        <v>47</v>
      </c>
      <c r="C76" s="294"/>
      <c r="D76" s="294"/>
      <c r="E76" s="294"/>
      <c r="F76" s="294"/>
      <c r="G76" s="294"/>
      <c r="H76" s="294"/>
    </row>
    <row r="77" spans="1:8" ht="39">
      <c r="A77" s="267" t="s">
        <v>924</v>
      </c>
      <c r="B77" s="258"/>
      <c r="C77" s="294"/>
      <c r="D77" s="294"/>
      <c r="E77" s="294"/>
      <c r="F77" s="294"/>
      <c r="G77" s="294"/>
      <c r="H77" s="294"/>
    </row>
    <row r="78" spans="1:8" ht="47.25">
      <c r="A78" s="266" t="s">
        <v>119</v>
      </c>
      <c r="B78" s="245" t="s">
        <v>937</v>
      </c>
      <c r="C78" s="294"/>
      <c r="D78" s="294"/>
      <c r="E78" s="294"/>
      <c r="F78" s="294"/>
      <c r="G78" s="294"/>
      <c r="H78" s="294"/>
    </row>
    <row r="79" spans="1:8" ht="47.25">
      <c r="A79" s="266" t="s">
        <v>274</v>
      </c>
      <c r="B79" s="245" t="s">
        <v>47</v>
      </c>
      <c r="C79" s="294"/>
      <c r="D79" s="294"/>
      <c r="E79" s="294"/>
      <c r="F79" s="294"/>
      <c r="G79" s="294"/>
      <c r="H79" s="294"/>
    </row>
    <row r="80" spans="1:8" ht="18.75">
      <c r="A80" s="266"/>
      <c r="B80" s="245"/>
      <c r="C80" s="294"/>
      <c r="D80" s="294"/>
      <c r="E80" s="294"/>
      <c r="F80" s="294"/>
      <c r="G80" s="294"/>
      <c r="H80" s="294"/>
    </row>
    <row r="81" spans="1:8" ht="60" customHeight="1">
      <c r="A81" s="267" t="s">
        <v>925</v>
      </c>
      <c r="B81" s="258"/>
      <c r="C81" s="294"/>
      <c r="D81" s="294"/>
      <c r="E81" s="294"/>
      <c r="F81" s="294"/>
      <c r="G81" s="294"/>
      <c r="H81" s="294"/>
    </row>
    <row r="82" spans="1:8" ht="47.25">
      <c r="A82" s="266" t="s">
        <v>119</v>
      </c>
      <c r="B82" s="245" t="s">
        <v>937</v>
      </c>
      <c r="C82" s="294"/>
      <c r="D82" s="294"/>
      <c r="E82" s="294"/>
      <c r="F82" s="294"/>
      <c r="G82" s="294"/>
      <c r="H82" s="294"/>
    </row>
    <row r="83" spans="1:8" ht="47.25">
      <c r="A83" s="266" t="s">
        <v>274</v>
      </c>
      <c r="B83" s="245" t="s">
        <v>47</v>
      </c>
      <c r="C83" s="294"/>
      <c r="D83" s="294"/>
      <c r="E83" s="294"/>
      <c r="F83" s="294"/>
      <c r="G83" s="294"/>
      <c r="H83" s="294"/>
    </row>
    <row r="84" spans="1:8" ht="47.25">
      <c r="A84" s="266" t="s">
        <v>713</v>
      </c>
      <c r="B84" s="245" t="s">
        <v>47</v>
      </c>
      <c r="C84" s="294"/>
      <c r="D84" s="294"/>
      <c r="E84" s="294"/>
      <c r="F84" s="294"/>
      <c r="G84" s="294"/>
      <c r="H84" s="294"/>
    </row>
    <row r="85" spans="1:8" ht="41.25" customHeight="1">
      <c r="A85" s="267" t="s">
        <v>926</v>
      </c>
      <c r="B85" s="258"/>
      <c r="C85" s="294"/>
      <c r="D85" s="294"/>
      <c r="E85" s="294"/>
      <c r="F85" s="294"/>
      <c r="G85" s="294"/>
      <c r="H85" s="294"/>
    </row>
    <row r="86" spans="1:8" ht="47.25">
      <c r="A86" s="266" t="s">
        <v>119</v>
      </c>
      <c r="B86" s="245" t="s">
        <v>937</v>
      </c>
      <c r="C86" s="294"/>
      <c r="D86" s="294"/>
      <c r="E86" s="294"/>
      <c r="F86" s="294"/>
      <c r="G86" s="294"/>
      <c r="H86" s="294"/>
    </row>
    <row r="87" spans="1:8" ht="47.25">
      <c r="A87" s="266" t="s">
        <v>274</v>
      </c>
      <c r="B87" s="245" t="s">
        <v>47</v>
      </c>
      <c r="C87" s="294"/>
      <c r="D87" s="294"/>
      <c r="E87" s="294"/>
      <c r="F87" s="294"/>
      <c r="G87" s="294"/>
      <c r="H87" s="294"/>
    </row>
    <row r="88" spans="1:8" ht="47.25">
      <c r="A88" s="266" t="s">
        <v>713</v>
      </c>
      <c r="B88" s="245" t="s">
        <v>47</v>
      </c>
      <c r="C88" s="294"/>
      <c r="D88" s="294"/>
      <c r="E88" s="294"/>
      <c r="F88" s="294"/>
      <c r="G88" s="294"/>
      <c r="H88" s="294"/>
    </row>
    <row r="89" spans="1:8" ht="58.5">
      <c r="A89" s="267" t="s">
        <v>927</v>
      </c>
      <c r="B89" s="258"/>
      <c r="C89" s="294"/>
      <c r="D89" s="294"/>
      <c r="E89" s="294"/>
      <c r="F89" s="294"/>
      <c r="G89" s="294"/>
      <c r="H89" s="294"/>
    </row>
    <row r="90" spans="1:8" ht="47.25">
      <c r="A90" s="266" t="s">
        <v>119</v>
      </c>
      <c r="B90" s="245" t="s">
        <v>937</v>
      </c>
      <c r="C90" s="294"/>
      <c r="D90" s="294"/>
      <c r="E90" s="294"/>
      <c r="F90" s="294"/>
      <c r="G90" s="294"/>
      <c r="H90" s="294"/>
    </row>
    <row r="91" spans="1:8" ht="47.25">
      <c r="A91" s="266" t="s">
        <v>274</v>
      </c>
      <c r="B91" s="245" t="s">
        <v>47</v>
      </c>
      <c r="C91" s="294"/>
      <c r="D91" s="294"/>
      <c r="E91" s="294"/>
      <c r="F91" s="294"/>
      <c r="G91" s="294"/>
      <c r="H91" s="294"/>
    </row>
    <row r="92" spans="1:8" ht="47.25">
      <c r="A92" s="266" t="s">
        <v>713</v>
      </c>
      <c r="B92" s="245" t="s">
        <v>47</v>
      </c>
      <c r="C92" s="294"/>
      <c r="D92" s="294"/>
      <c r="E92" s="294"/>
      <c r="F92" s="294"/>
      <c r="G92" s="294"/>
      <c r="H92" s="294"/>
    </row>
    <row r="93" spans="1:8" ht="19.5">
      <c r="A93" s="267" t="s">
        <v>928</v>
      </c>
      <c r="B93" s="258"/>
      <c r="C93" s="294"/>
      <c r="D93" s="294"/>
      <c r="E93" s="294"/>
      <c r="F93" s="294"/>
      <c r="G93" s="294"/>
      <c r="H93" s="294"/>
    </row>
    <row r="94" spans="1:8" ht="47.25">
      <c r="A94" s="266" t="s">
        <v>119</v>
      </c>
      <c r="B94" s="245" t="s">
        <v>937</v>
      </c>
      <c r="C94" s="294"/>
      <c r="D94" s="294"/>
      <c r="E94" s="294"/>
      <c r="F94" s="294"/>
      <c r="G94" s="294"/>
      <c r="H94" s="294"/>
    </row>
    <row r="95" spans="1:8" ht="47.25">
      <c r="A95" s="266" t="s">
        <v>274</v>
      </c>
      <c r="B95" s="245" t="s">
        <v>47</v>
      </c>
      <c r="C95" s="294"/>
      <c r="D95" s="294"/>
      <c r="E95" s="294"/>
      <c r="F95" s="294"/>
      <c r="G95" s="294"/>
      <c r="H95" s="294"/>
    </row>
    <row r="96" spans="1:8" ht="47.25">
      <c r="A96" s="266" t="s">
        <v>713</v>
      </c>
      <c r="B96" s="245" t="s">
        <v>47</v>
      </c>
      <c r="C96" s="294"/>
      <c r="D96" s="294"/>
      <c r="E96" s="294"/>
      <c r="F96" s="294"/>
      <c r="G96" s="294"/>
      <c r="H96" s="294"/>
    </row>
    <row r="97" spans="1:8" ht="39">
      <c r="A97" s="267" t="s">
        <v>929</v>
      </c>
      <c r="B97" s="258"/>
      <c r="C97" s="294"/>
      <c r="D97" s="294"/>
      <c r="E97" s="294"/>
      <c r="F97" s="294"/>
      <c r="G97" s="294"/>
      <c r="H97" s="294"/>
    </row>
    <row r="98" spans="1:8" ht="47.25">
      <c r="A98" s="266" t="s">
        <v>119</v>
      </c>
      <c r="B98" s="245" t="s">
        <v>396</v>
      </c>
      <c r="C98" s="294"/>
      <c r="D98" s="294"/>
      <c r="E98" s="294"/>
      <c r="F98" s="294"/>
      <c r="G98" s="294"/>
      <c r="H98" s="294"/>
    </row>
    <row r="99" spans="1:8" ht="47.25">
      <c r="A99" s="266" t="s">
        <v>274</v>
      </c>
      <c r="B99" s="245" t="s">
        <v>47</v>
      </c>
      <c r="C99" s="294"/>
      <c r="D99" s="294"/>
      <c r="E99" s="294"/>
      <c r="F99" s="294"/>
      <c r="G99" s="294"/>
      <c r="H99" s="294"/>
    </row>
    <row r="100" spans="1:8" ht="47.25">
      <c r="A100" s="266" t="s">
        <v>713</v>
      </c>
      <c r="B100" s="245" t="s">
        <v>47</v>
      </c>
      <c r="C100" s="294"/>
      <c r="D100" s="294"/>
      <c r="E100" s="294"/>
      <c r="F100" s="294"/>
      <c r="G100" s="294"/>
      <c r="H100" s="294"/>
    </row>
    <row r="101" spans="1:8" ht="22.5" customHeight="1">
      <c r="A101" s="267" t="s">
        <v>930</v>
      </c>
      <c r="B101" s="258"/>
      <c r="C101" s="294"/>
      <c r="D101" s="294"/>
      <c r="E101" s="294"/>
      <c r="F101" s="294"/>
      <c r="G101" s="294"/>
      <c r="H101" s="294"/>
    </row>
    <row r="102" spans="1:8" ht="47.25">
      <c r="A102" s="266" t="s">
        <v>119</v>
      </c>
      <c r="B102" s="245" t="s">
        <v>937</v>
      </c>
      <c r="C102" s="294"/>
      <c r="D102" s="294"/>
      <c r="E102" s="294"/>
      <c r="F102" s="294"/>
      <c r="G102" s="294"/>
      <c r="H102" s="294"/>
    </row>
    <row r="103" spans="1:8" ht="47.25">
      <c r="A103" s="266" t="s">
        <v>274</v>
      </c>
      <c r="B103" s="245" t="s">
        <v>47</v>
      </c>
      <c r="C103" s="294"/>
      <c r="D103" s="294"/>
      <c r="E103" s="294"/>
      <c r="F103" s="294"/>
      <c r="G103" s="294"/>
      <c r="H103" s="294"/>
    </row>
    <row r="104" spans="1:8" ht="47.25">
      <c r="A104" s="266" t="s">
        <v>713</v>
      </c>
      <c r="B104" s="245" t="s">
        <v>47</v>
      </c>
      <c r="C104" s="294"/>
      <c r="D104" s="294"/>
      <c r="E104" s="294"/>
      <c r="F104" s="294"/>
      <c r="G104" s="294"/>
      <c r="H104" s="294"/>
    </row>
    <row r="105" spans="1:8" ht="56.25">
      <c r="A105" s="226" t="s">
        <v>931</v>
      </c>
      <c r="B105" s="258"/>
      <c r="C105" s="294"/>
      <c r="D105" s="294"/>
      <c r="E105" s="294"/>
      <c r="F105" s="294"/>
      <c r="G105" s="294"/>
      <c r="H105" s="294"/>
    </row>
    <row r="106" spans="1:8" ht="47.25">
      <c r="A106" s="266" t="s">
        <v>119</v>
      </c>
      <c r="B106" s="245" t="s">
        <v>937</v>
      </c>
      <c r="C106" s="294">
        <v>479.686</v>
      </c>
      <c r="D106" s="294">
        <v>449.934</v>
      </c>
      <c r="E106" s="294">
        <f>D106*E107*E108/10000</f>
        <v>483.84102624000013</v>
      </c>
      <c r="F106" s="294">
        <f>E106*F107*F108/10000</f>
        <v>501.74314421088013</v>
      </c>
      <c r="G106" s="294">
        <f>F106*G107*G108/10000</f>
        <v>521.8128699793153</v>
      </c>
      <c r="H106" s="294">
        <f>G106*H107*H108/10000</f>
        <v>542.685384778488</v>
      </c>
    </row>
    <row r="107" spans="1:8" ht="47.25">
      <c r="A107" s="266" t="s">
        <v>274</v>
      </c>
      <c r="B107" s="245" t="s">
        <v>47</v>
      </c>
      <c r="C107" s="328">
        <v>105.73</v>
      </c>
      <c r="D107" s="328">
        <f>D106/D108/C106*10000</f>
        <v>88.40490977323005</v>
      </c>
      <c r="E107" s="328">
        <v>104</v>
      </c>
      <c r="F107" s="328">
        <v>100</v>
      </c>
      <c r="G107" s="328">
        <v>100</v>
      </c>
      <c r="H107" s="328">
        <v>100</v>
      </c>
    </row>
    <row r="108" spans="1:8" ht="47.25">
      <c r="A108" s="266" t="s">
        <v>713</v>
      </c>
      <c r="B108" s="245" t="s">
        <v>47</v>
      </c>
      <c r="C108" s="328">
        <v>101</v>
      </c>
      <c r="D108" s="328">
        <v>106.1</v>
      </c>
      <c r="E108" s="328">
        <v>103.4</v>
      </c>
      <c r="F108" s="328">
        <v>103.7</v>
      </c>
      <c r="G108" s="328">
        <v>104</v>
      </c>
      <c r="H108" s="328">
        <v>104</v>
      </c>
    </row>
    <row r="109" spans="1:8" ht="74.25" customHeight="1">
      <c r="A109" s="226" t="s">
        <v>932</v>
      </c>
      <c r="B109" s="258"/>
      <c r="C109" s="294"/>
      <c r="D109" s="294"/>
      <c r="E109" s="294"/>
      <c r="F109" s="294"/>
      <c r="G109" s="294"/>
      <c r="H109" s="294"/>
    </row>
    <row r="110" spans="1:8" ht="47.25" customHeight="1">
      <c r="A110" s="266" t="s">
        <v>119</v>
      </c>
      <c r="B110" s="245" t="s">
        <v>937</v>
      </c>
      <c r="C110" s="294">
        <v>11.45</v>
      </c>
      <c r="D110" s="294">
        <v>11.95</v>
      </c>
      <c r="E110" s="294">
        <f>D110*E111*E112/10000</f>
        <v>13.01355</v>
      </c>
      <c r="F110" s="294">
        <f>E110*F111*F112/10000</f>
        <v>13.534092000000001</v>
      </c>
      <c r="G110" s="294">
        <f>F110*G111*G112/10000</f>
        <v>14.075455680000003</v>
      </c>
      <c r="H110" s="294">
        <f>G110*H111*H112/10000</f>
        <v>14.638473907200003</v>
      </c>
    </row>
    <row r="111" spans="1:8" ht="49.5" customHeight="1">
      <c r="A111" s="266" t="s">
        <v>274</v>
      </c>
      <c r="B111" s="245" t="s">
        <v>47</v>
      </c>
      <c r="C111" s="328">
        <v>89.704</v>
      </c>
      <c r="D111" s="328">
        <f>D110/D112/C110*10000</f>
        <v>95.39927991505873</v>
      </c>
      <c r="E111" s="328">
        <v>100</v>
      </c>
      <c r="F111" s="328">
        <v>100</v>
      </c>
      <c r="G111" s="328">
        <v>100</v>
      </c>
      <c r="H111" s="328">
        <v>100</v>
      </c>
    </row>
    <row r="112" spans="1:8" ht="49.5" customHeight="1">
      <c r="A112" s="266" t="s">
        <v>713</v>
      </c>
      <c r="B112" s="245" t="s">
        <v>47</v>
      </c>
      <c r="C112" s="328">
        <v>100.3</v>
      </c>
      <c r="D112" s="328">
        <v>109.4</v>
      </c>
      <c r="E112" s="328">
        <v>108.9</v>
      </c>
      <c r="F112" s="328">
        <v>104</v>
      </c>
      <c r="G112" s="328">
        <v>104</v>
      </c>
      <c r="H112" s="328">
        <v>104</v>
      </c>
    </row>
    <row r="113" spans="1:8" ht="23.25" customHeight="1">
      <c r="A113" s="264" t="s">
        <v>290</v>
      </c>
      <c r="B113" s="258"/>
      <c r="C113" s="294"/>
      <c r="D113" s="294"/>
      <c r="E113" s="294"/>
      <c r="F113" s="294"/>
      <c r="G113" s="294"/>
      <c r="H113" s="294"/>
    </row>
    <row r="114" spans="1:8" ht="55.5" customHeight="1">
      <c r="A114" s="225" t="s">
        <v>291</v>
      </c>
      <c r="B114" s="258" t="s">
        <v>939</v>
      </c>
      <c r="C114" s="294">
        <v>335.376</v>
      </c>
      <c r="D114" s="294">
        <v>432.088</v>
      </c>
      <c r="E114" s="310">
        <f>D114*E115*E116/10000</f>
        <v>455.04051456</v>
      </c>
      <c r="F114" s="310">
        <f>E114*F115*F116/10000</f>
        <v>473.69717565696</v>
      </c>
      <c r="G114" s="310">
        <f>F114*G115*G116/10000</f>
        <v>494.0661542102092</v>
      </c>
      <c r="H114" s="310">
        <f>G114*H115*H116/10000</f>
        <v>516.7931973038787</v>
      </c>
    </row>
    <row r="115" spans="1:8" ht="60" customHeight="1">
      <c r="A115" s="227" t="s">
        <v>136</v>
      </c>
      <c r="B115" s="258" t="s">
        <v>60</v>
      </c>
      <c r="C115" s="328">
        <v>86.536</v>
      </c>
      <c r="D115" s="328">
        <f>D114/D116/C114*10000</f>
        <v>124.12031556172907</v>
      </c>
      <c r="E115" s="329">
        <v>96</v>
      </c>
      <c r="F115" s="329">
        <v>100</v>
      </c>
      <c r="G115" s="329">
        <v>100</v>
      </c>
      <c r="H115" s="329">
        <v>100</v>
      </c>
    </row>
    <row r="116" spans="1:8" ht="48" customHeight="1">
      <c r="A116" s="266" t="s">
        <v>713</v>
      </c>
      <c r="B116" s="245" t="s">
        <v>47</v>
      </c>
      <c r="C116" s="328">
        <v>106.2</v>
      </c>
      <c r="D116" s="328">
        <v>103.8</v>
      </c>
      <c r="E116" s="329">
        <v>109.7</v>
      </c>
      <c r="F116" s="329">
        <v>104.1</v>
      </c>
      <c r="G116" s="329">
        <v>104.3</v>
      </c>
      <c r="H116" s="329">
        <v>104.6</v>
      </c>
    </row>
    <row r="117" spans="1:8" ht="26.25" customHeight="1">
      <c r="A117" s="264" t="s">
        <v>292</v>
      </c>
      <c r="B117" s="258"/>
      <c r="C117" s="294"/>
      <c r="D117" s="294"/>
      <c r="E117" s="294"/>
      <c r="F117" s="294"/>
      <c r="G117" s="294"/>
      <c r="H117" s="294"/>
    </row>
    <row r="118" spans="1:8" ht="45">
      <c r="A118" s="225" t="s">
        <v>241</v>
      </c>
      <c r="B118" s="258" t="s">
        <v>939</v>
      </c>
      <c r="C118" s="294">
        <v>6158.304</v>
      </c>
      <c r="D118" s="294">
        <v>6467.686</v>
      </c>
      <c r="E118" s="294">
        <f>D118*E119*E120/10000</f>
        <v>7190.5145873599995</v>
      </c>
      <c r="F118" s="294">
        <f>E118*F119*F120/10000</f>
        <v>7964.933008418672</v>
      </c>
      <c r="G118" s="294">
        <f>F118*G119*G120/10000</f>
        <v>8772.099319491821</v>
      </c>
      <c r="H118" s="294">
        <f>G118*H119*H120/10000</f>
        <v>9579.13245688507</v>
      </c>
    </row>
    <row r="119" spans="1:8" ht="58.5" customHeight="1">
      <c r="A119" s="225"/>
      <c r="B119" s="258" t="s">
        <v>60</v>
      </c>
      <c r="C119" s="328">
        <v>109.091</v>
      </c>
      <c r="D119" s="328">
        <f>D118/D120/C118*10000</f>
        <v>100.88743347364318</v>
      </c>
      <c r="E119" s="328">
        <v>104</v>
      </c>
      <c r="F119" s="328">
        <v>106</v>
      </c>
      <c r="G119" s="328">
        <v>106</v>
      </c>
      <c r="H119" s="328">
        <v>105</v>
      </c>
    </row>
    <row r="120" spans="1:8" ht="52.5" customHeight="1">
      <c r="A120" s="266" t="s">
        <v>713</v>
      </c>
      <c r="B120" s="245" t="s">
        <v>47</v>
      </c>
      <c r="C120" s="328">
        <v>104.5</v>
      </c>
      <c r="D120" s="328">
        <v>104.1</v>
      </c>
      <c r="E120" s="328">
        <v>106.9</v>
      </c>
      <c r="F120" s="328">
        <v>104.5</v>
      </c>
      <c r="G120" s="328">
        <v>103.9</v>
      </c>
      <c r="H120" s="328">
        <v>104</v>
      </c>
    </row>
    <row r="121" spans="1:8" ht="45" customHeight="1">
      <c r="A121" s="225" t="s">
        <v>643</v>
      </c>
      <c r="B121" s="258" t="s">
        <v>939</v>
      </c>
      <c r="C121" s="294"/>
      <c r="D121" s="294"/>
      <c r="E121" s="294"/>
      <c r="F121" s="294"/>
      <c r="G121" s="294"/>
      <c r="H121" s="294"/>
    </row>
    <row r="122" spans="1:8" ht="58.5" customHeight="1">
      <c r="A122" s="227"/>
      <c r="B122" s="258" t="s">
        <v>60</v>
      </c>
      <c r="C122" s="294"/>
      <c r="D122" s="294"/>
      <c r="E122" s="294"/>
      <c r="F122" s="294"/>
      <c r="G122" s="294"/>
      <c r="H122" s="294"/>
    </row>
    <row r="123" spans="1:8" ht="44.25" customHeight="1">
      <c r="A123" s="266" t="s">
        <v>713</v>
      </c>
      <c r="B123" s="245" t="s">
        <v>47</v>
      </c>
      <c r="C123" s="294"/>
      <c r="D123" s="294"/>
      <c r="E123" s="294"/>
      <c r="F123" s="294"/>
      <c r="G123" s="294"/>
      <c r="H123" s="294"/>
    </row>
    <row r="124" spans="1:8" ht="21.75" customHeight="1">
      <c r="A124" s="264" t="s">
        <v>300</v>
      </c>
      <c r="B124" s="258"/>
      <c r="C124" s="294"/>
      <c r="D124" s="294"/>
      <c r="E124" s="294"/>
      <c r="F124" s="294"/>
      <c r="G124" s="294"/>
      <c r="H124" s="294"/>
    </row>
    <row r="125" spans="1:9" ht="44.25" customHeight="1">
      <c r="A125" s="229" t="s">
        <v>294</v>
      </c>
      <c r="B125" s="258" t="s">
        <v>939</v>
      </c>
      <c r="C125" s="294"/>
      <c r="D125" s="294"/>
      <c r="E125" s="294"/>
      <c r="F125" s="294"/>
      <c r="G125" s="294"/>
      <c r="H125" s="294"/>
      <c r="I125" s="239"/>
    </row>
    <row r="126" spans="1:9" ht="58.5" customHeight="1">
      <c r="A126" s="229"/>
      <c r="B126" s="258" t="s">
        <v>60</v>
      </c>
      <c r="C126" s="294"/>
      <c r="D126" s="294"/>
      <c r="E126" s="294"/>
      <c r="F126" s="294"/>
      <c r="G126" s="294"/>
      <c r="H126" s="294"/>
      <c r="I126" s="239"/>
    </row>
    <row r="127" spans="1:9" ht="47.25">
      <c r="A127" s="266" t="s">
        <v>713</v>
      </c>
      <c r="B127" s="245" t="s">
        <v>47</v>
      </c>
      <c r="C127" s="294"/>
      <c r="D127" s="294"/>
      <c r="E127" s="294"/>
      <c r="F127" s="294"/>
      <c r="G127" s="294"/>
      <c r="H127" s="294"/>
      <c r="I127" s="239"/>
    </row>
    <row r="128" spans="1:9" ht="56.25">
      <c r="A128" s="229" t="s">
        <v>645</v>
      </c>
      <c r="B128" s="263" t="s">
        <v>434</v>
      </c>
      <c r="C128" s="310">
        <v>4.255</v>
      </c>
      <c r="D128" s="310">
        <v>4.286</v>
      </c>
      <c r="E128" s="310">
        <v>3.5</v>
      </c>
      <c r="F128" s="310">
        <v>3.6</v>
      </c>
      <c r="G128" s="310">
        <v>3.6</v>
      </c>
      <c r="H128" s="310">
        <v>3.6</v>
      </c>
      <c r="I128" s="239"/>
    </row>
    <row r="129" spans="1:9" ht="31.5" customHeight="1">
      <c r="A129" s="269"/>
      <c r="B129" s="263" t="s">
        <v>47</v>
      </c>
      <c r="C129" s="329">
        <v>112.328</v>
      </c>
      <c r="D129" s="329">
        <f>D128/C128*100</f>
        <v>100.72855464159811</v>
      </c>
      <c r="E129" s="329">
        <f>E128/D128*100</f>
        <v>81.661222585161</v>
      </c>
      <c r="F129" s="329">
        <f>F128/E128*100</f>
        <v>102.85714285714288</v>
      </c>
      <c r="G129" s="329">
        <f>G128/F128*100</f>
        <v>100</v>
      </c>
      <c r="H129" s="329">
        <f>H128/G128*100</f>
        <v>100</v>
      </c>
      <c r="I129" s="239"/>
    </row>
    <row r="130" spans="1:8" ht="20.25" customHeight="1">
      <c r="A130" s="264" t="s">
        <v>293</v>
      </c>
      <c r="B130" s="258"/>
      <c r="C130" s="294"/>
      <c r="D130" s="294"/>
      <c r="E130" s="294"/>
      <c r="F130" s="294"/>
      <c r="G130" s="294"/>
      <c r="H130" s="294"/>
    </row>
    <row r="131" spans="1:9" ht="59.25" customHeight="1">
      <c r="A131" s="228" t="s">
        <v>283</v>
      </c>
      <c r="B131" s="258" t="s">
        <v>939</v>
      </c>
      <c r="C131" s="294">
        <v>386.906</v>
      </c>
      <c r="D131" s="294">
        <v>600.345</v>
      </c>
      <c r="E131" s="294">
        <f>D131*E132*E133/10000</f>
        <v>379.6581780000001</v>
      </c>
      <c r="F131" s="294">
        <f>E131*F132*F133/10000</f>
        <v>399.020745078</v>
      </c>
      <c r="G131" s="294">
        <f>F131*G132*G133/10000</f>
        <v>422.7584892026903</v>
      </c>
      <c r="H131" s="294">
        <f>G131*H132*H133/10000</f>
        <v>451.48070095912107</v>
      </c>
      <c r="I131" s="294">
        <f>H131*I132*I133/10000</f>
        <v>0</v>
      </c>
    </row>
    <row r="132" spans="1:8" ht="62.25" customHeight="1">
      <c r="A132" s="227"/>
      <c r="B132" s="258" t="s">
        <v>60</v>
      </c>
      <c r="C132" s="328">
        <v>74.847</v>
      </c>
      <c r="D132" s="328">
        <f>D131/D133/C131*10000</f>
        <v>146.93711721381234</v>
      </c>
      <c r="E132" s="328">
        <v>60</v>
      </c>
      <c r="F132" s="328">
        <v>100</v>
      </c>
      <c r="G132" s="328">
        <v>101</v>
      </c>
      <c r="H132" s="328">
        <v>102</v>
      </c>
    </row>
    <row r="133" spans="1:8" ht="48" customHeight="1">
      <c r="A133" s="266" t="s">
        <v>713</v>
      </c>
      <c r="B133" s="245" t="s">
        <v>47</v>
      </c>
      <c r="C133" s="328">
        <v>106.8</v>
      </c>
      <c r="D133" s="328">
        <v>105.6</v>
      </c>
      <c r="E133" s="328">
        <v>105.4</v>
      </c>
      <c r="F133" s="328">
        <v>105.1</v>
      </c>
      <c r="G133" s="328">
        <v>104.9</v>
      </c>
      <c r="H133" s="328">
        <v>104.7</v>
      </c>
    </row>
    <row r="134" spans="1:8" ht="50.25" customHeight="1">
      <c r="A134" s="291" t="s">
        <v>908</v>
      </c>
      <c r="B134" s="258" t="s">
        <v>939</v>
      </c>
      <c r="C134" s="294">
        <f aca="true" t="shared" si="1" ref="C134:H134">C131-C140</f>
        <v>303.017</v>
      </c>
      <c r="D134" s="294">
        <f t="shared" si="1"/>
        <v>526.3720000000001</v>
      </c>
      <c r="E134" s="294">
        <f>E131-E140</f>
        <v>297.34065153558237</v>
      </c>
      <c r="F134" s="294">
        <f t="shared" si="1"/>
        <v>312.505024763897</v>
      </c>
      <c r="G134" s="294">
        <f t="shared" si="1"/>
        <v>331.0959486871013</v>
      </c>
      <c r="H134" s="294">
        <f t="shared" si="1"/>
        <v>353.59060744090294</v>
      </c>
    </row>
    <row r="135" spans="1:8" ht="45">
      <c r="A135" s="291" t="s">
        <v>166</v>
      </c>
      <c r="B135" s="258" t="s">
        <v>939</v>
      </c>
      <c r="C135" s="294">
        <v>301.448</v>
      </c>
      <c r="D135" s="294">
        <v>524.232</v>
      </c>
      <c r="E135" s="294">
        <f>C135/C131*E131</f>
        <v>295.801043255323</v>
      </c>
      <c r="F135" s="294">
        <f>E135/E131*F131</f>
        <v>310.8868964613444</v>
      </c>
      <c r="G135" s="294">
        <f>F135/F131*G131</f>
        <v>329.3815579318299</v>
      </c>
      <c r="H135" s="294">
        <f>G135/G131*H131</f>
        <v>351.7597409777184</v>
      </c>
    </row>
    <row r="136" spans="1:8" ht="45">
      <c r="A136" s="270" t="s">
        <v>167</v>
      </c>
      <c r="B136" s="258" t="s">
        <v>939</v>
      </c>
      <c r="C136" s="294">
        <v>85.458</v>
      </c>
      <c r="D136" s="294">
        <v>76.113</v>
      </c>
      <c r="E136" s="294">
        <f>C136/C131*E131</f>
        <v>83.85713474467701</v>
      </c>
      <c r="F136" s="294">
        <f>E136/E131*F131</f>
        <v>88.13384861665553</v>
      </c>
      <c r="G136" s="294">
        <f>F136/F131*G131</f>
        <v>93.37693127086038</v>
      </c>
      <c r="H136" s="294">
        <f>G136/G131*H131</f>
        <v>99.72095998140263</v>
      </c>
    </row>
    <row r="137" spans="1:8" ht="45">
      <c r="A137" s="227" t="s">
        <v>168</v>
      </c>
      <c r="B137" s="258" t="s">
        <v>939</v>
      </c>
      <c r="C137" s="294"/>
      <c r="D137" s="294"/>
      <c r="E137" s="294"/>
      <c r="F137" s="294"/>
      <c r="G137" s="294"/>
      <c r="H137" s="294"/>
    </row>
    <row r="138" spans="1:8" ht="45">
      <c r="A138" s="227" t="s">
        <v>583</v>
      </c>
      <c r="B138" s="258" t="s">
        <v>939</v>
      </c>
      <c r="C138" s="294"/>
      <c r="D138" s="294"/>
      <c r="E138" s="294"/>
      <c r="F138" s="294"/>
      <c r="G138" s="294"/>
      <c r="H138" s="294"/>
    </row>
    <row r="139" spans="1:8" ht="50.25" customHeight="1">
      <c r="A139" s="227" t="s">
        <v>169</v>
      </c>
      <c r="B139" s="258" t="s">
        <v>939</v>
      </c>
      <c r="C139" s="294"/>
      <c r="D139" s="294"/>
      <c r="E139" s="294"/>
      <c r="F139" s="294"/>
      <c r="G139" s="294"/>
      <c r="H139" s="294"/>
    </row>
    <row r="140" spans="1:9" ht="45">
      <c r="A140" s="227" t="s">
        <v>170</v>
      </c>
      <c r="B140" s="258" t="s">
        <v>939</v>
      </c>
      <c r="C140" s="294">
        <v>83.889</v>
      </c>
      <c r="D140" s="294">
        <v>73.973</v>
      </c>
      <c r="E140" s="294">
        <f>C140/C131*E131</f>
        <v>82.31752646441772</v>
      </c>
      <c r="F140" s="294">
        <f>C140/C131*F131</f>
        <v>86.515720314103</v>
      </c>
      <c r="G140" s="294">
        <f>E140/E131*G131</f>
        <v>91.66254051558901</v>
      </c>
      <c r="H140" s="294">
        <f>F140/F131*H131</f>
        <v>97.89009351821814</v>
      </c>
      <c r="I140" s="294">
        <f>I142+I143+I144</f>
        <v>0</v>
      </c>
    </row>
    <row r="141" spans="1:8" ht="21.75" customHeight="1">
      <c r="A141" s="227" t="s">
        <v>530</v>
      </c>
      <c r="B141" s="258"/>
      <c r="C141" s="294"/>
      <c r="D141" s="294"/>
      <c r="E141" s="294"/>
      <c r="F141" s="294"/>
      <c r="G141" s="294"/>
      <c r="H141" s="294"/>
    </row>
    <row r="142" spans="1:8" ht="45">
      <c r="A142" s="230" t="s">
        <v>339</v>
      </c>
      <c r="B142" s="258" t="s">
        <v>939</v>
      </c>
      <c r="C142" s="294">
        <v>2.023</v>
      </c>
      <c r="D142" s="294">
        <v>14.577</v>
      </c>
      <c r="E142" s="294">
        <f>C142/C140*E140</f>
        <v>1.985103601634506</v>
      </c>
      <c r="F142" s="294">
        <f>E142/E140*F140</f>
        <v>2.0863438853178655</v>
      </c>
      <c r="G142" s="294">
        <f>F142/F140*G140</f>
        <v>2.2104604830554258</v>
      </c>
      <c r="H142" s="294">
        <f>G142/G140*H140</f>
        <v>2.3606391682742114</v>
      </c>
    </row>
    <row r="143" spans="1:8" ht="45">
      <c r="A143" s="230" t="s">
        <v>171</v>
      </c>
      <c r="B143" s="258" t="s">
        <v>939</v>
      </c>
      <c r="C143" s="294">
        <v>47.474</v>
      </c>
      <c r="D143" s="294">
        <v>42.949</v>
      </c>
      <c r="E143" s="294">
        <f>C143/C140*E140</f>
        <v>46.584680367768925</v>
      </c>
      <c r="F143" s="294">
        <f>E143/E140*F140</f>
        <v>48.960499066525124</v>
      </c>
      <c r="G143" s="294">
        <f>E143/E140*G140</f>
        <v>51.87315915599272</v>
      </c>
      <c r="H143" s="294">
        <f>F143/F140*H140</f>
        <v>55.397421589050865</v>
      </c>
    </row>
    <row r="144" spans="1:8" ht="45">
      <c r="A144" s="230" t="s">
        <v>172</v>
      </c>
      <c r="B144" s="258" t="s">
        <v>939</v>
      </c>
      <c r="C144" s="294">
        <v>34.392</v>
      </c>
      <c r="D144" s="294">
        <v>16.447</v>
      </c>
      <c r="E144" s="294">
        <f>C144/C140*E140</f>
        <v>33.74774249501431</v>
      </c>
      <c r="F144" s="294">
        <f>E144/E140*F140</f>
        <v>35.46887736226003</v>
      </c>
      <c r="G144" s="294">
        <f>F144/F140*G140</f>
        <v>37.578920876540884</v>
      </c>
      <c r="H144" s="294">
        <f>G144/G140*H140</f>
        <v>40.132032760893075</v>
      </c>
    </row>
    <row r="145" spans="1:8" ht="18.75">
      <c r="A145" s="292" t="s">
        <v>466</v>
      </c>
      <c r="B145" s="263"/>
      <c r="C145" s="294"/>
      <c r="D145" s="294"/>
      <c r="E145" s="294"/>
      <c r="F145" s="294"/>
      <c r="G145" s="294"/>
      <c r="H145" s="294"/>
    </row>
    <row r="146" spans="1:9" s="320" customFormat="1" ht="44.25" customHeight="1">
      <c r="A146" s="321" t="s">
        <v>953</v>
      </c>
      <c r="B146" s="295" t="s">
        <v>939</v>
      </c>
      <c r="C146" s="322">
        <f aca="true" t="shared" si="2" ref="C146:H146">C148+C149</f>
        <v>2.911</v>
      </c>
      <c r="D146" s="322">
        <f t="shared" si="2"/>
        <v>10.734</v>
      </c>
      <c r="E146" s="322">
        <f t="shared" si="2"/>
        <v>8.613</v>
      </c>
      <c r="F146" s="322">
        <f t="shared" si="2"/>
        <v>4.14</v>
      </c>
      <c r="G146" s="322">
        <f t="shared" si="2"/>
        <v>4.14</v>
      </c>
      <c r="H146" s="322">
        <f t="shared" si="2"/>
        <v>4.14</v>
      </c>
      <c r="I146" s="319"/>
    </row>
    <row r="147" spans="1:9" s="320" customFormat="1" ht="18.75">
      <c r="A147" s="323" t="s">
        <v>530</v>
      </c>
      <c r="B147" s="295"/>
      <c r="C147" s="324"/>
      <c r="D147" s="302"/>
      <c r="E147" s="302"/>
      <c r="F147" s="302"/>
      <c r="G147" s="302"/>
      <c r="H147" s="302"/>
      <c r="I147" s="319"/>
    </row>
    <row r="148" spans="1:9" s="320" customFormat="1" ht="45">
      <c r="A148" s="325" t="s">
        <v>339</v>
      </c>
      <c r="B148" s="295" t="s">
        <v>939</v>
      </c>
      <c r="C148" s="326">
        <v>2.023</v>
      </c>
      <c r="D148" s="302">
        <v>7.777</v>
      </c>
      <c r="E148" s="302">
        <v>6.24</v>
      </c>
      <c r="F148" s="302">
        <v>3.621</v>
      </c>
      <c r="G148" s="302">
        <v>3.621</v>
      </c>
      <c r="H148" s="302">
        <v>3.621</v>
      </c>
      <c r="I148" s="319"/>
    </row>
    <row r="149" spans="1:9" s="320" customFormat="1" ht="45">
      <c r="A149" s="325" t="s">
        <v>171</v>
      </c>
      <c r="B149" s="295" t="s">
        <v>939</v>
      </c>
      <c r="C149" s="326">
        <v>0.888</v>
      </c>
      <c r="D149" s="302">
        <v>2.957</v>
      </c>
      <c r="E149" s="302">
        <v>2.373</v>
      </c>
      <c r="F149" s="302">
        <v>0.519</v>
      </c>
      <c r="G149" s="302">
        <v>0.519</v>
      </c>
      <c r="H149" s="302">
        <v>0.519</v>
      </c>
      <c r="I149" s="319"/>
    </row>
    <row r="150" spans="1:9" s="320" customFormat="1" ht="45">
      <c r="A150" s="325" t="s">
        <v>172</v>
      </c>
      <c r="B150" s="295" t="s">
        <v>939</v>
      </c>
      <c r="C150" s="324"/>
      <c r="D150" s="302"/>
      <c r="E150" s="302"/>
      <c r="F150" s="302"/>
      <c r="G150" s="302"/>
      <c r="H150" s="302"/>
      <c r="I150" s="319"/>
    </row>
    <row r="151" spans="1:9" s="320" customFormat="1" ht="75">
      <c r="A151" s="321" t="s">
        <v>958</v>
      </c>
      <c r="B151" s="295" t="s">
        <v>939</v>
      </c>
      <c r="C151" s="324"/>
      <c r="D151" s="327">
        <f>D153+D154+D155</f>
        <v>0.06</v>
      </c>
      <c r="E151" s="302"/>
      <c r="F151" s="302"/>
      <c r="G151" s="302"/>
      <c r="H151" s="302"/>
      <c r="I151" s="319"/>
    </row>
    <row r="152" spans="1:9" s="320" customFormat="1" ht="18.75">
      <c r="A152" s="323" t="s">
        <v>530</v>
      </c>
      <c r="B152" s="295"/>
      <c r="C152" s="324"/>
      <c r="D152" s="302"/>
      <c r="E152" s="302"/>
      <c r="F152" s="302"/>
      <c r="G152" s="302"/>
      <c r="H152" s="302"/>
      <c r="I152" s="319"/>
    </row>
    <row r="153" spans="1:9" s="320" customFormat="1" ht="45">
      <c r="A153" s="325" t="s">
        <v>339</v>
      </c>
      <c r="B153" s="295" t="s">
        <v>939</v>
      </c>
      <c r="C153" s="324"/>
      <c r="D153" s="302"/>
      <c r="E153" s="302"/>
      <c r="F153" s="302"/>
      <c r="G153" s="302"/>
      <c r="H153" s="302"/>
      <c r="I153" s="319"/>
    </row>
    <row r="154" spans="1:9" s="320" customFormat="1" ht="45">
      <c r="A154" s="325" t="s">
        <v>171</v>
      </c>
      <c r="B154" s="295" t="s">
        <v>939</v>
      </c>
      <c r="C154" s="324"/>
      <c r="D154" s="302"/>
      <c r="E154" s="302"/>
      <c r="F154" s="302"/>
      <c r="G154" s="302"/>
      <c r="H154" s="302"/>
      <c r="I154" s="319"/>
    </row>
    <row r="155" spans="1:9" s="320" customFormat="1" ht="45">
      <c r="A155" s="325" t="s">
        <v>172</v>
      </c>
      <c r="B155" s="295" t="s">
        <v>939</v>
      </c>
      <c r="C155" s="324"/>
      <c r="D155" s="302">
        <v>0.06</v>
      </c>
      <c r="E155" s="302"/>
      <c r="F155" s="302"/>
      <c r="G155" s="302"/>
      <c r="H155" s="302"/>
      <c r="I155" s="319"/>
    </row>
    <row r="156" spans="1:9" s="320" customFormat="1" ht="75">
      <c r="A156" s="321" t="s">
        <v>955</v>
      </c>
      <c r="B156" s="295" t="s">
        <v>939</v>
      </c>
      <c r="C156" s="327">
        <f>C159+C160</f>
        <v>10.216</v>
      </c>
      <c r="D156" s="327">
        <f>D159+D160</f>
        <v>17.689999999999998</v>
      </c>
      <c r="E156" s="327">
        <f>SUM(E158:E160)</f>
        <v>4.106</v>
      </c>
      <c r="F156" s="302"/>
      <c r="G156" s="302"/>
      <c r="H156" s="302"/>
      <c r="I156" s="319"/>
    </row>
    <row r="157" spans="1:9" s="320" customFormat="1" ht="18.75">
      <c r="A157" s="323" t="s">
        <v>530</v>
      </c>
      <c r="B157" s="295"/>
      <c r="C157" s="324"/>
      <c r="D157" s="302"/>
      <c r="E157" s="302"/>
      <c r="F157" s="302"/>
      <c r="G157" s="302"/>
      <c r="H157" s="302"/>
      <c r="I157" s="319"/>
    </row>
    <row r="158" spans="1:9" s="320" customFormat="1" ht="45">
      <c r="A158" s="325" t="s">
        <v>339</v>
      </c>
      <c r="B158" s="295" t="s">
        <v>939</v>
      </c>
      <c r="C158" s="326"/>
      <c r="D158" s="302"/>
      <c r="E158" s="302"/>
      <c r="F158" s="302"/>
      <c r="G158" s="302"/>
      <c r="H158" s="302"/>
      <c r="I158" s="319"/>
    </row>
    <row r="159" spans="1:9" s="320" customFormat="1" ht="45">
      <c r="A159" s="325" t="s">
        <v>171</v>
      </c>
      <c r="B159" s="295" t="s">
        <v>939</v>
      </c>
      <c r="C159" s="326">
        <v>9.705</v>
      </c>
      <c r="D159" s="302">
        <v>13.164</v>
      </c>
      <c r="E159" s="302">
        <v>0.5</v>
      </c>
      <c r="F159" s="302"/>
      <c r="G159" s="302"/>
      <c r="H159" s="302"/>
      <c r="I159" s="319"/>
    </row>
    <row r="160" spans="1:9" s="320" customFormat="1" ht="45">
      <c r="A160" s="325" t="s">
        <v>172</v>
      </c>
      <c r="B160" s="295" t="s">
        <v>939</v>
      </c>
      <c r="C160" s="326">
        <v>0.511</v>
      </c>
      <c r="D160" s="302">
        <v>4.526</v>
      </c>
      <c r="E160" s="302">
        <v>3.606</v>
      </c>
      <c r="F160" s="302"/>
      <c r="G160" s="302"/>
      <c r="H160" s="302"/>
      <c r="I160" s="319"/>
    </row>
    <row r="161" spans="1:9" s="320" customFormat="1" ht="150">
      <c r="A161" s="321" t="s">
        <v>961</v>
      </c>
      <c r="B161" s="295" t="s">
        <v>939</v>
      </c>
      <c r="C161" s="327"/>
      <c r="D161" s="327">
        <f>D164+D165</f>
        <v>0.685</v>
      </c>
      <c r="E161" s="327">
        <f>SUM(E163:E165)</f>
        <v>13.315999999999999</v>
      </c>
      <c r="F161" s="327">
        <f>SUM(F163:F165)</f>
        <v>1</v>
      </c>
      <c r="G161" s="302"/>
      <c r="H161" s="302"/>
      <c r="I161" s="319"/>
    </row>
    <row r="162" spans="1:9" s="320" customFormat="1" ht="18.75">
      <c r="A162" s="323" t="s">
        <v>530</v>
      </c>
      <c r="B162" s="295"/>
      <c r="C162" s="324"/>
      <c r="D162" s="302"/>
      <c r="E162" s="302"/>
      <c r="F162" s="302"/>
      <c r="G162" s="302"/>
      <c r="H162" s="302"/>
      <c r="I162" s="319"/>
    </row>
    <row r="163" spans="1:9" s="320" customFormat="1" ht="45">
      <c r="A163" s="325" t="s">
        <v>339</v>
      </c>
      <c r="B163" s="295" t="s">
        <v>939</v>
      </c>
      <c r="C163" s="326"/>
      <c r="D163" s="302"/>
      <c r="E163" s="302"/>
      <c r="F163" s="302"/>
      <c r="G163" s="302"/>
      <c r="H163" s="302"/>
      <c r="I163" s="319"/>
    </row>
    <row r="164" spans="1:9" s="320" customFormat="1" ht="45">
      <c r="A164" s="325" t="s">
        <v>171</v>
      </c>
      <c r="B164" s="295" t="s">
        <v>939</v>
      </c>
      <c r="C164" s="326"/>
      <c r="D164" s="302"/>
      <c r="E164" s="302">
        <v>7.093</v>
      </c>
      <c r="F164" s="302"/>
      <c r="G164" s="302"/>
      <c r="H164" s="302"/>
      <c r="I164" s="319"/>
    </row>
    <row r="165" spans="1:9" s="320" customFormat="1" ht="45">
      <c r="A165" s="325" t="s">
        <v>172</v>
      </c>
      <c r="B165" s="295" t="s">
        <v>939</v>
      </c>
      <c r="C165" s="326"/>
      <c r="D165" s="302">
        <v>0.685</v>
      </c>
      <c r="E165" s="302">
        <v>6.223</v>
      </c>
      <c r="F165" s="302">
        <v>1</v>
      </c>
      <c r="G165" s="302"/>
      <c r="H165" s="302"/>
      <c r="I165" s="319"/>
    </row>
    <row r="166" spans="1:9" s="320" customFormat="1" ht="250.5" customHeight="1">
      <c r="A166" s="321" t="s">
        <v>962</v>
      </c>
      <c r="B166" s="295" t="s">
        <v>939</v>
      </c>
      <c r="C166" s="327">
        <f>C169+C170</f>
        <v>9.659</v>
      </c>
      <c r="D166" s="327">
        <f>D169+D170</f>
        <v>0.095</v>
      </c>
      <c r="E166" s="327">
        <f>SUM(E168:E170)</f>
        <v>1.6</v>
      </c>
      <c r="F166" s="302"/>
      <c r="G166" s="302"/>
      <c r="H166" s="302"/>
      <c r="I166" s="319"/>
    </row>
    <row r="167" spans="1:9" s="320" customFormat="1" ht="18.75">
      <c r="A167" s="323" t="s">
        <v>530</v>
      </c>
      <c r="B167" s="295"/>
      <c r="C167" s="324"/>
      <c r="D167" s="302"/>
      <c r="E167" s="302"/>
      <c r="F167" s="302"/>
      <c r="G167" s="302"/>
      <c r="H167" s="302"/>
      <c r="I167" s="319"/>
    </row>
    <row r="168" spans="1:9" s="320" customFormat="1" ht="45">
      <c r="A168" s="325" t="s">
        <v>339</v>
      </c>
      <c r="B168" s="295" t="s">
        <v>939</v>
      </c>
      <c r="C168" s="326"/>
      <c r="D168" s="302"/>
      <c r="E168" s="302"/>
      <c r="F168" s="302"/>
      <c r="G168" s="302"/>
      <c r="H168" s="302"/>
      <c r="I168" s="319"/>
    </row>
    <row r="169" spans="1:9" s="320" customFormat="1" ht="45">
      <c r="A169" s="325" t="s">
        <v>171</v>
      </c>
      <c r="B169" s="295" t="s">
        <v>939</v>
      </c>
      <c r="C169" s="326"/>
      <c r="D169" s="302"/>
      <c r="E169" s="302"/>
      <c r="F169" s="302"/>
      <c r="G169" s="302"/>
      <c r="H169" s="302"/>
      <c r="I169" s="319"/>
    </row>
    <row r="170" spans="1:9" s="320" customFormat="1" ht="45">
      <c r="A170" s="325" t="s">
        <v>172</v>
      </c>
      <c r="B170" s="295" t="s">
        <v>939</v>
      </c>
      <c r="C170" s="326">
        <v>9.659</v>
      </c>
      <c r="D170" s="302">
        <v>0.095</v>
      </c>
      <c r="E170" s="302">
        <v>1.6</v>
      </c>
      <c r="F170" s="302"/>
      <c r="G170" s="302"/>
      <c r="H170" s="302"/>
      <c r="I170" s="319"/>
    </row>
    <row r="171" spans="1:9" s="320" customFormat="1" ht="116.25" customHeight="1">
      <c r="A171" s="321" t="s">
        <v>963</v>
      </c>
      <c r="B171" s="295" t="s">
        <v>939</v>
      </c>
      <c r="C171" s="327"/>
      <c r="D171" s="327"/>
      <c r="E171" s="327">
        <f>SUM(E173:E175)</f>
        <v>1.133</v>
      </c>
      <c r="F171" s="302"/>
      <c r="G171" s="302"/>
      <c r="H171" s="302"/>
      <c r="I171" s="319"/>
    </row>
    <row r="172" spans="1:9" s="320" customFormat="1" ht="18.75">
      <c r="A172" s="323" t="s">
        <v>530</v>
      </c>
      <c r="B172" s="295"/>
      <c r="C172" s="324"/>
      <c r="D172" s="302"/>
      <c r="E172" s="302"/>
      <c r="F172" s="302"/>
      <c r="G172" s="302"/>
      <c r="H172" s="302"/>
      <c r="I172" s="319"/>
    </row>
    <row r="173" spans="1:9" s="320" customFormat="1" ht="45">
      <c r="A173" s="325" t="s">
        <v>339</v>
      </c>
      <c r="B173" s="295" t="s">
        <v>939</v>
      </c>
      <c r="C173" s="326"/>
      <c r="D173" s="302"/>
      <c r="E173" s="302"/>
      <c r="F173" s="302"/>
      <c r="G173" s="302"/>
      <c r="H173" s="302"/>
      <c r="I173" s="319"/>
    </row>
    <row r="174" spans="1:9" s="320" customFormat="1" ht="45">
      <c r="A174" s="325" t="s">
        <v>171</v>
      </c>
      <c r="B174" s="295" t="s">
        <v>939</v>
      </c>
      <c r="C174" s="326"/>
      <c r="D174" s="302"/>
      <c r="E174" s="302"/>
      <c r="F174" s="302"/>
      <c r="G174" s="302"/>
      <c r="H174" s="302"/>
      <c r="I174" s="319"/>
    </row>
    <row r="175" spans="1:9" s="320" customFormat="1" ht="45">
      <c r="A175" s="325" t="s">
        <v>172</v>
      </c>
      <c r="B175" s="295" t="s">
        <v>939</v>
      </c>
      <c r="C175" s="326"/>
      <c r="D175" s="302"/>
      <c r="E175" s="302">
        <v>1.133</v>
      </c>
      <c r="F175" s="302"/>
      <c r="G175" s="302"/>
      <c r="H175" s="302"/>
      <c r="I175" s="319"/>
    </row>
    <row r="176" spans="1:9" s="320" customFormat="1" ht="56.25">
      <c r="A176" s="321" t="s">
        <v>964</v>
      </c>
      <c r="B176" s="295" t="s">
        <v>939</v>
      </c>
      <c r="C176" s="322">
        <f>C179+C180</f>
        <v>1.292</v>
      </c>
      <c r="D176" s="322">
        <f>D179+D180</f>
        <v>1.615</v>
      </c>
      <c r="E176" s="322">
        <f>E179+E180</f>
        <v>0.646</v>
      </c>
      <c r="F176" s="302"/>
      <c r="G176" s="302"/>
      <c r="H176" s="302"/>
      <c r="I176" s="319"/>
    </row>
    <row r="177" spans="1:9" s="320" customFormat="1" ht="18.75">
      <c r="A177" s="323" t="s">
        <v>530</v>
      </c>
      <c r="B177" s="295"/>
      <c r="C177" s="326"/>
      <c r="D177" s="302"/>
      <c r="E177" s="302"/>
      <c r="F177" s="302"/>
      <c r="G177" s="302"/>
      <c r="H177" s="302"/>
      <c r="I177" s="319"/>
    </row>
    <row r="178" spans="1:9" s="320" customFormat="1" ht="45">
      <c r="A178" s="325" t="s">
        <v>339</v>
      </c>
      <c r="B178" s="295" t="s">
        <v>939</v>
      </c>
      <c r="C178" s="326"/>
      <c r="D178" s="302"/>
      <c r="E178" s="302"/>
      <c r="F178" s="302"/>
      <c r="G178" s="302"/>
      <c r="H178" s="302"/>
      <c r="I178" s="319"/>
    </row>
    <row r="179" spans="1:9" s="320" customFormat="1" ht="45">
      <c r="A179" s="325" t="s">
        <v>171</v>
      </c>
      <c r="B179" s="295" t="s">
        <v>939</v>
      </c>
      <c r="C179" s="326">
        <v>1.228</v>
      </c>
      <c r="D179" s="302">
        <v>1.534</v>
      </c>
      <c r="E179" s="302">
        <v>0.614</v>
      </c>
      <c r="F179" s="302"/>
      <c r="G179" s="302"/>
      <c r="H179" s="302"/>
      <c r="I179" s="319"/>
    </row>
    <row r="180" spans="1:9" s="320" customFormat="1" ht="45">
      <c r="A180" s="325" t="s">
        <v>172</v>
      </c>
      <c r="B180" s="295" t="s">
        <v>939</v>
      </c>
      <c r="C180" s="326">
        <v>0.064</v>
      </c>
      <c r="D180" s="302">
        <v>0.081</v>
      </c>
      <c r="E180" s="302">
        <v>0.032</v>
      </c>
      <c r="F180" s="302"/>
      <c r="G180" s="302"/>
      <c r="H180" s="302"/>
      <c r="I180" s="319"/>
    </row>
    <row r="181" spans="1:9" s="297" customFormat="1" ht="42.75" customHeight="1">
      <c r="A181" s="298" t="s">
        <v>301</v>
      </c>
      <c r="B181" s="295"/>
      <c r="C181" s="302"/>
      <c r="D181" s="302"/>
      <c r="E181" s="302"/>
      <c r="F181" s="302"/>
      <c r="G181" s="302"/>
      <c r="H181" s="302"/>
      <c r="I181" s="299"/>
    </row>
    <row r="182" spans="1:9" s="297" customFormat="1" ht="74.25" customHeight="1">
      <c r="A182" s="300" t="s">
        <v>950</v>
      </c>
      <c r="B182" s="295" t="s">
        <v>593</v>
      </c>
      <c r="C182" s="302">
        <v>1.029</v>
      </c>
      <c r="D182" s="302">
        <v>0.918</v>
      </c>
      <c r="E182" s="302">
        <v>0.876</v>
      </c>
      <c r="F182" s="302">
        <v>0.882</v>
      </c>
      <c r="G182" s="302">
        <v>0.89</v>
      </c>
      <c r="H182" s="302">
        <v>0.9</v>
      </c>
      <c r="I182" s="299"/>
    </row>
    <row r="183" spans="1:9" s="297" customFormat="1" ht="32.25" customHeight="1">
      <c r="A183" s="300"/>
      <c r="B183" s="301" t="s">
        <v>47</v>
      </c>
      <c r="C183" s="330">
        <v>94.49</v>
      </c>
      <c r="D183" s="330">
        <f>D182/C182*100</f>
        <v>89.2128279883382</v>
      </c>
      <c r="E183" s="330">
        <f>E182/D182*100</f>
        <v>95.42483660130718</v>
      </c>
      <c r="F183" s="330">
        <f>F182/E182*100</f>
        <v>100.68493150684932</v>
      </c>
      <c r="G183" s="330">
        <f>G182/F182*100</f>
        <v>100.90702947845804</v>
      </c>
      <c r="H183" s="330">
        <f>H182/G182*100</f>
        <v>101.12359550561798</v>
      </c>
      <c r="I183" s="299"/>
    </row>
    <row r="184" spans="1:9" s="297" customFormat="1" ht="95.25" customHeight="1">
      <c r="A184" s="300" t="s">
        <v>951</v>
      </c>
      <c r="B184" s="295" t="s">
        <v>886</v>
      </c>
      <c r="C184" s="302">
        <v>3.097</v>
      </c>
      <c r="D184" s="302">
        <v>2.958</v>
      </c>
      <c r="E184" s="302">
        <v>2.952</v>
      </c>
      <c r="F184" s="302">
        <v>2.96</v>
      </c>
      <c r="G184" s="302">
        <v>2.965</v>
      </c>
      <c r="H184" s="302">
        <v>2.97</v>
      </c>
      <c r="I184" s="299"/>
    </row>
    <row r="185" spans="1:9" s="297" customFormat="1" ht="48" customHeight="1">
      <c r="A185" s="300"/>
      <c r="B185" s="301" t="s">
        <v>47</v>
      </c>
      <c r="C185" s="330">
        <v>96.51</v>
      </c>
      <c r="D185" s="330">
        <f>C184/D184*100</f>
        <v>104.69912102772143</v>
      </c>
      <c r="E185" s="330">
        <f>D184/E184*100</f>
        <v>100.20325203252034</v>
      </c>
      <c r="F185" s="330">
        <f>F184/E184*100</f>
        <v>100.27100271002709</v>
      </c>
      <c r="G185" s="330">
        <f>G184/F184*100</f>
        <v>100.16891891891892</v>
      </c>
      <c r="H185" s="330">
        <f>H184/G184*100</f>
        <v>100.16863406408096</v>
      </c>
      <c r="I185" s="299"/>
    </row>
    <row r="186" spans="1:9" s="297" customFormat="1" ht="41.25" customHeight="1">
      <c r="A186" s="300" t="s">
        <v>952</v>
      </c>
      <c r="B186" s="295" t="s">
        <v>939</v>
      </c>
      <c r="C186" s="302"/>
      <c r="D186" s="302"/>
      <c r="E186" s="302"/>
      <c r="F186" s="302"/>
      <c r="G186" s="302"/>
      <c r="H186" s="302"/>
      <c r="I186" s="299"/>
    </row>
    <row r="187" spans="1:9" s="297" customFormat="1" ht="51" customHeight="1">
      <c r="A187" s="300"/>
      <c r="B187" s="301" t="s">
        <v>47</v>
      </c>
      <c r="C187" s="302"/>
      <c r="D187" s="302"/>
      <c r="E187" s="302"/>
      <c r="F187" s="302"/>
      <c r="G187" s="302"/>
      <c r="H187" s="302"/>
      <c r="I187" s="299"/>
    </row>
    <row r="188" spans="3:9" s="297" customFormat="1" ht="18.75">
      <c r="C188" s="303"/>
      <c r="D188" s="303"/>
      <c r="E188" s="303"/>
      <c r="F188" s="303"/>
      <c r="G188" s="303"/>
      <c r="H188" s="303"/>
      <c r="I188" s="296"/>
    </row>
    <row r="189" spans="3:9" s="297" customFormat="1" ht="18.75">
      <c r="C189" s="303"/>
      <c r="D189" s="303"/>
      <c r="E189" s="303"/>
      <c r="F189" s="303"/>
      <c r="G189" s="303"/>
      <c r="H189" s="303"/>
      <c r="I189" s="296"/>
    </row>
    <row r="190" spans="3:9" s="297" customFormat="1" ht="18.75">
      <c r="C190" s="303"/>
      <c r="D190" s="303"/>
      <c r="E190" s="303"/>
      <c r="F190" s="303"/>
      <c r="G190" s="303"/>
      <c r="H190" s="303"/>
      <c r="I190" s="296"/>
    </row>
    <row r="191" spans="3:9" s="297" customFormat="1" ht="18.75">
      <c r="C191" s="303"/>
      <c r="D191" s="303"/>
      <c r="E191" s="303"/>
      <c r="F191" s="303"/>
      <c r="G191" s="303"/>
      <c r="H191" s="303"/>
      <c r="I191" s="296"/>
    </row>
    <row r="192" spans="3:9" s="297" customFormat="1" ht="18.75">
      <c r="C192" s="303"/>
      <c r="D192" s="303"/>
      <c r="E192" s="303"/>
      <c r="F192" s="303"/>
      <c r="G192" s="303"/>
      <c r="H192" s="303"/>
      <c r="I192" s="296"/>
    </row>
    <row r="193" spans="3:9" s="297" customFormat="1" ht="18.75">
      <c r="C193" s="303"/>
      <c r="D193" s="303"/>
      <c r="E193" s="303"/>
      <c r="F193" s="303"/>
      <c r="G193" s="303"/>
      <c r="H193" s="303"/>
      <c r="I193" s="296"/>
    </row>
    <row r="194" spans="3:9" s="297" customFormat="1" ht="18.75">
      <c r="C194" s="303"/>
      <c r="D194" s="303"/>
      <c r="E194" s="303"/>
      <c r="F194" s="303"/>
      <c r="G194" s="303"/>
      <c r="H194" s="303"/>
      <c r="I194" s="296"/>
    </row>
    <row r="195" spans="3:9" s="297" customFormat="1" ht="18.75">
      <c r="C195" s="303"/>
      <c r="D195" s="303"/>
      <c r="E195" s="303"/>
      <c r="F195" s="303"/>
      <c r="G195" s="303"/>
      <c r="H195" s="303"/>
      <c r="I195" s="296"/>
    </row>
    <row r="196" spans="3:9" s="297" customFormat="1" ht="18.75">
      <c r="C196" s="303"/>
      <c r="D196" s="303"/>
      <c r="E196" s="303"/>
      <c r="F196" s="303"/>
      <c r="G196" s="303"/>
      <c r="H196" s="303"/>
      <c r="I196" s="296"/>
    </row>
    <row r="197" spans="3:9" s="297" customFormat="1" ht="18.75">
      <c r="C197" s="303"/>
      <c r="D197" s="303"/>
      <c r="E197" s="303"/>
      <c r="F197" s="303"/>
      <c r="G197" s="303"/>
      <c r="H197" s="303"/>
      <c r="I197" s="296"/>
    </row>
    <row r="198" spans="3:9" s="297" customFormat="1" ht="18.75">
      <c r="C198" s="303"/>
      <c r="D198" s="303"/>
      <c r="E198" s="303"/>
      <c r="F198" s="303"/>
      <c r="G198" s="303"/>
      <c r="H198" s="303"/>
      <c r="I198" s="296"/>
    </row>
    <row r="199" spans="3:9" s="297" customFormat="1" ht="18.75">
      <c r="C199" s="303"/>
      <c r="D199" s="303"/>
      <c r="E199" s="303"/>
      <c r="F199" s="303"/>
      <c r="G199" s="303"/>
      <c r="H199" s="303"/>
      <c r="I199" s="296"/>
    </row>
    <row r="200" spans="3:9" s="297" customFormat="1" ht="18.75">
      <c r="C200" s="303"/>
      <c r="D200" s="303"/>
      <c r="E200" s="303"/>
      <c r="F200" s="303"/>
      <c r="G200" s="303"/>
      <c r="H200" s="303"/>
      <c r="I200" s="296"/>
    </row>
    <row r="201" spans="3:9" s="297" customFormat="1" ht="18.75">
      <c r="C201" s="303"/>
      <c r="D201" s="303"/>
      <c r="E201" s="303"/>
      <c r="F201" s="303"/>
      <c r="G201" s="303"/>
      <c r="H201" s="303"/>
      <c r="I201" s="296"/>
    </row>
    <row r="202" spans="3:9" s="297" customFormat="1" ht="18.75">
      <c r="C202" s="303"/>
      <c r="D202" s="303"/>
      <c r="E202" s="303"/>
      <c r="F202" s="303"/>
      <c r="G202" s="303"/>
      <c r="H202" s="303"/>
      <c r="I202" s="296"/>
    </row>
    <row r="203" spans="3:9" s="297" customFormat="1" ht="18.75">
      <c r="C203" s="303"/>
      <c r="D203" s="303"/>
      <c r="E203" s="303"/>
      <c r="F203" s="303"/>
      <c r="G203" s="303"/>
      <c r="H203" s="303"/>
      <c r="I203" s="296"/>
    </row>
    <row r="204" spans="3:8" ht="18.75">
      <c r="C204" s="304"/>
      <c r="D204" s="304"/>
      <c r="E204" s="304"/>
      <c r="F204" s="304"/>
      <c r="G204" s="304"/>
      <c r="H204" s="304"/>
    </row>
    <row r="205" spans="3:8" ht="18.75">
      <c r="C205" s="304"/>
      <c r="D205" s="304"/>
      <c r="E205" s="304"/>
      <c r="F205" s="304"/>
      <c r="G205" s="304"/>
      <c r="H205" s="304"/>
    </row>
    <row r="206" spans="3:8" ht="18.75">
      <c r="C206" s="304"/>
      <c r="D206" s="304"/>
      <c r="E206" s="304"/>
      <c r="F206" s="304"/>
      <c r="G206" s="304"/>
      <c r="H206" s="304"/>
    </row>
    <row r="207" spans="3:8" ht="18.75">
      <c r="C207" s="304"/>
      <c r="D207" s="304"/>
      <c r="E207" s="304"/>
      <c r="F207" s="304"/>
      <c r="G207" s="304"/>
      <c r="H207" s="304"/>
    </row>
    <row r="208" spans="3:8" ht="18.75">
      <c r="C208" s="304"/>
      <c r="D208" s="304"/>
      <c r="E208" s="304"/>
      <c r="F208" s="304"/>
      <c r="G208" s="304"/>
      <c r="H208" s="304"/>
    </row>
    <row r="209" spans="3:8" ht="18.75">
      <c r="C209" s="304"/>
      <c r="D209" s="304"/>
      <c r="E209" s="304"/>
      <c r="F209" s="304"/>
      <c r="G209" s="304"/>
      <c r="H209" s="304"/>
    </row>
    <row r="210" spans="3:8" ht="18.75">
      <c r="C210" s="304"/>
      <c r="D210" s="304"/>
      <c r="E210" s="304"/>
      <c r="F210" s="304"/>
      <c r="G210" s="304"/>
      <c r="H210" s="304"/>
    </row>
    <row r="211" spans="3:8" ht="18.75">
      <c r="C211" s="304"/>
      <c r="D211" s="304"/>
      <c r="E211" s="304"/>
      <c r="F211" s="304"/>
      <c r="G211" s="304"/>
      <c r="H211" s="304"/>
    </row>
    <row r="212" spans="3:8" ht="18.75">
      <c r="C212" s="304"/>
      <c r="D212" s="304"/>
      <c r="E212" s="304"/>
      <c r="F212" s="304"/>
      <c r="G212" s="304"/>
      <c r="H212" s="304"/>
    </row>
    <row r="213" spans="3:8" ht="18.75">
      <c r="C213" s="304"/>
      <c r="D213" s="304"/>
      <c r="E213" s="304"/>
      <c r="F213" s="304"/>
      <c r="G213" s="304"/>
      <c r="H213" s="304"/>
    </row>
    <row r="214" spans="3:8" ht="18.75">
      <c r="C214" s="304"/>
      <c r="D214" s="304"/>
      <c r="E214" s="304"/>
      <c r="F214" s="304"/>
      <c r="G214" s="304"/>
      <c r="H214" s="304"/>
    </row>
    <row r="215" spans="3:8" ht="18.75">
      <c r="C215" s="304"/>
      <c r="D215" s="304"/>
      <c r="E215" s="304"/>
      <c r="F215" s="304"/>
      <c r="G215" s="304"/>
      <c r="H215" s="304"/>
    </row>
    <row r="216" spans="3:8" ht="18.75">
      <c r="C216" s="304"/>
      <c r="D216" s="304"/>
      <c r="E216" s="304"/>
      <c r="F216" s="304"/>
      <c r="G216" s="304"/>
      <c r="H216" s="304"/>
    </row>
    <row r="217" spans="3:8" ht="18.75">
      <c r="C217" s="304"/>
      <c r="D217" s="304"/>
      <c r="E217" s="304"/>
      <c r="F217" s="304"/>
      <c r="G217" s="304"/>
      <c r="H217" s="304"/>
    </row>
    <row r="218" spans="3:8" ht="18.75">
      <c r="C218" s="304"/>
      <c r="D218" s="304"/>
      <c r="E218" s="304"/>
      <c r="F218" s="304"/>
      <c r="G218" s="304"/>
      <c r="H218" s="304"/>
    </row>
    <row r="219" spans="3:8" ht="18.75">
      <c r="C219" s="304"/>
      <c r="D219" s="304"/>
      <c r="E219" s="304"/>
      <c r="F219" s="304"/>
      <c r="G219" s="304"/>
      <c r="H219" s="304"/>
    </row>
    <row r="220" spans="3:8" ht="18.75">
      <c r="C220" s="304"/>
      <c r="D220" s="304"/>
      <c r="E220" s="304"/>
      <c r="F220" s="304"/>
      <c r="G220" s="304"/>
      <c r="H220" s="304"/>
    </row>
    <row r="221" spans="3:8" ht="18.75">
      <c r="C221" s="304"/>
      <c r="D221" s="304"/>
      <c r="E221" s="304"/>
      <c r="F221" s="304"/>
      <c r="G221" s="304"/>
      <c r="H221" s="304"/>
    </row>
    <row r="222" spans="3:8" ht="18.75">
      <c r="C222" s="304"/>
      <c r="D222" s="304"/>
      <c r="E222" s="304"/>
      <c r="F222" s="304"/>
      <c r="G222" s="304"/>
      <c r="H222" s="304"/>
    </row>
    <row r="223" spans="3:8" ht="18.75">
      <c r="C223" s="304"/>
      <c r="D223" s="304"/>
      <c r="E223" s="304"/>
      <c r="F223" s="304"/>
      <c r="G223" s="304"/>
      <c r="H223" s="304"/>
    </row>
    <row r="224" spans="3:8" ht="18.75">
      <c r="C224" s="304"/>
      <c r="D224" s="304"/>
      <c r="E224" s="304"/>
      <c r="F224" s="304"/>
      <c r="G224" s="304"/>
      <c r="H224" s="304"/>
    </row>
    <row r="225" spans="3:8" ht="18.75">
      <c r="C225" s="304"/>
      <c r="D225" s="304"/>
      <c r="E225" s="304"/>
      <c r="F225" s="304"/>
      <c r="G225" s="304"/>
      <c r="H225" s="304"/>
    </row>
  </sheetData>
  <sheetProtection/>
  <mergeCells count="12">
    <mergeCell ref="E5:E6"/>
    <mergeCell ref="A4:A6"/>
    <mergeCell ref="B4:B6"/>
    <mergeCell ref="A2:H2"/>
    <mergeCell ref="C5:C6"/>
    <mergeCell ref="D5:D6"/>
    <mergeCell ref="A1:H1"/>
    <mergeCell ref="A3:H3"/>
    <mergeCell ref="F5:F6"/>
    <mergeCell ref="G5:G6"/>
    <mergeCell ref="H5:H6"/>
    <mergeCell ref="F4:H4"/>
  </mergeCells>
  <printOptions horizontalCentered="1"/>
  <pageMargins left="0.7" right="0.7" top="0.75" bottom="0.75" header="0.3" footer="0.3"/>
  <pageSetup horizontalDpi="600" verticalDpi="600" orientation="landscape" paperSize="9" scale="75" r:id="rId1"/>
  <rowBreaks count="14" manualBreakCount="14">
    <brk id="16" max="8" man="1"/>
    <brk id="28" max="8" man="1"/>
    <brk id="40" max="8" man="1"/>
    <brk id="50" max="8" man="1"/>
    <brk id="62" max="8" man="1"/>
    <brk id="74" max="8" man="1"/>
    <brk id="86" max="8" man="1"/>
    <brk id="98" max="8" man="1"/>
    <brk id="110" max="8" man="1"/>
    <brk id="120" max="8" man="1"/>
    <brk id="133" max="8" man="1"/>
    <brk id="144" max="8" man="1"/>
    <brk id="180" max="8" man="1"/>
    <brk id="18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735</v>
      </c>
    </row>
    <row r="2" ht="12.75">
      <c r="A2" s="32" t="s">
        <v>736</v>
      </c>
    </row>
    <row r="3" ht="12.75">
      <c r="A3" s="32" t="s">
        <v>737</v>
      </c>
    </row>
    <row r="4" ht="12.75">
      <c r="A4" s="32" t="s">
        <v>738</v>
      </c>
    </row>
    <row r="5" ht="12.75">
      <c r="A5" s="32" t="s">
        <v>739</v>
      </c>
    </row>
    <row r="6" ht="12.75">
      <c r="A6" s="32" t="s">
        <v>740</v>
      </c>
    </row>
    <row r="7" ht="12.75">
      <c r="A7" s="32" t="s">
        <v>741</v>
      </c>
    </row>
    <row r="8" ht="12.75">
      <c r="A8" s="32" t="s">
        <v>742</v>
      </c>
    </row>
    <row r="9" ht="12.75">
      <c r="A9" s="32" t="s">
        <v>743</v>
      </c>
    </row>
    <row r="10" ht="12.75">
      <c r="A10" s="32" t="s">
        <v>744</v>
      </c>
    </row>
    <row r="11" ht="12.75">
      <c r="A11" s="32" t="s">
        <v>745</v>
      </c>
    </row>
    <row r="12" ht="12.75">
      <c r="A12" s="32" t="s">
        <v>746</v>
      </c>
    </row>
    <row r="13" ht="12.75">
      <c r="A13" s="32" t="s">
        <v>747</v>
      </c>
    </row>
    <row r="14" ht="12.75">
      <c r="A14" s="32" t="s">
        <v>748</v>
      </c>
    </row>
    <row r="15" ht="12.75">
      <c r="A15" s="32" t="s">
        <v>749</v>
      </c>
    </row>
    <row r="16" ht="12.75">
      <c r="A16" s="32" t="s">
        <v>750</v>
      </c>
    </row>
    <row r="17" ht="12.75">
      <c r="A17" s="32" t="s">
        <v>751</v>
      </c>
    </row>
    <row r="18" ht="12.75">
      <c r="A18" s="32" t="s">
        <v>752</v>
      </c>
    </row>
    <row r="19" ht="12.75">
      <c r="A19" s="32" t="s">
        <v>756</v>
      </c>
    </row>
    <row r="20" ht="12.75">
      <c r="A20" s="32" t="s">
        <v>757</v>
      </c>
    </row>
    <row r="21" ht="12.75">
      <c r="A21" s="32" t="s">
        <v>758</v>
      </c>
    </row>
    <row r="22" ht="12.75">
      <c r="A22" s="32" t="s">
        <v>759</v>
      </c>
    </row>
    <row r="23" ht="12.75">
      <c r="A23" s="32" t="s">
        <v>760</v>
      </c>
    </row>
    <row r="24" ht="12.75">
      <c r="A24" s="32" t="s">
        <v>761</v>
      </c>
    </row>
    <row r="25" ht="12.75">
      <c r="A25" s="32" t="s">
        <v>762</v>
      </c>
    </row>
    <row r="26" ht="12.75">
      <c r="A26" s="32" t="s">
        <v>763</v>
      </c>
    </row>
    <row r="27" ht="12.75">
      <c r="A27" s="32" t="s">
        <v>764</v>
      </c>
    </row>
    <row r="28" ht="12.75">
      <c r="A28" s="32" t="s">
        <v>765</v>
      </c>
    </row>
    <row r="29" ht="12.75">
      <c r="A29" s="32" t="s">
        <v>766</v>
      </c>
    </row>
    <row r="30" ht="12.75">
      <c r="A30" s="32" t="s">
        <v>767</v>
      </c>
    </row>
    <row r="31" ht="12.75">
      <c r="A31" s="32" t="s">
        <v>768</v>
      </c>
    </row>
    <row r="32" ht="12.75">
      <c r="A32" s="32" t="s">
        <v>769</v>
      </c>
    </row>
    <row r="33" ht="12.75">
      <c r="A33" s="32" t="s">
        <v>770</v>
      </c>
    </row>
    <row r="34" ht="12.75">
      <c r="A34" s="32" t="s">
        <v>771</v>
      </c>
    </row>
    <row r="35" ht="12.75">
      <c r="A35" s="32" t="s">
        <v>772</v>
      </c>
    </row>
    <row r="36" ht="12.75">
      <c r="A36" s="32" t="s">
        <v>773</v>
      </c>
    </row>
    <row r="37" ht="12.75">
      <c r="A37" s="32" t="s">
        <v>774</v>
      </c>
    </row>
    <row r="38" ht="12.75">
      <c r="A38" s="32" t="s">
        <v>775</v>
      </c>
    </row>
    <row r="39" ht="12.75">
      <c r="A39" s="32" t="s">
        <v>776</v>
      </c>
    </row>
    <row r="40" ht="12.75">
      <c r="A40" s="32" t="s">
        <v>777</v>
      </c>
    </row>
    <row r="41" ht="12.75">
      <c r="A41" s="32" t="s">
        <v>778</v>
      </c>
    </row>
    <row r="42" ht="12.75">
      <c r="A42" s="32" t="s">
        <v>463</v>
      </c>
    </row>
    <row r="43" ht="12.75">
      <c r="A43" s="32" t="s">
        <v>779</v>
      </c>
    </row>
    <row r="44" ht="12.75">
      <c r="A44" s="32" t="s">
        <v>780</v>
      </c>
    </row>
    <row r="45" ht="12.75">
      <c r="A45" s="32" t="s">
        <v>538</v>
      </c>
    </row>
    <row r="46" ht="12.75">
      <c r="A46" s="32" t="s">
        <v>781</v>
      </c>
    </row>
    <row r="47" ht="12.75">
      <c r="A47" s="32" t="s">
        <v>782</v>
      </c>
    </row>
    <row r="48" ht="12.75">
      <c r="A48" s="32" t="s">
        <v>783</v>
      </c>
    </row>
    <row r="49" ht="12.75">
      <c r="A49" s="32" t="s">
        <v>784</v>
      </c>
    </row>
    <row r="50" ht="12.75">
      <c r="A50" s="32" t="s">
        <v>785</v>
      </c>
    </row>
    <row r="51" ht="12.75">
      <c r="A51" s="32" t="s">
        <v>786</v>
      </c>
    </row>
    <row r="52" ht="12.75">
      <c r="A52" s="32" t="s">
        <v>787</v>
      </c>
    </row>
    <row r="53" ht="12.75">
      <c r="A53" s="32" t="s">
        <v>788</v>
      </c>
    </row>
    <row r="54" ht="12.75">
      <c r="A54" s="32" t="s">
        <v>789</v>
      </c>
    </row>
    <row r="55" ht="12.75">
      <c r="A55" s="32" t="s">
        <v>790</v>
      </c>
    </row>
    <row r="56" ht="12.75">
      <c r="A56" s="32" t="s">
        <v>791</v>
      </c>
    </row>
    <row r="57" ht="12.75">
      <c r="A57" s="32" t="s">
        <v>792</v>
      </c>
    </row>
    <row r="58" ht="12.75">
      <c r="A58" s="32" t="s">
        <v>793</v>
      </c>
    </row>
    <row r="59" ht="12.75">
      <c r="A59" s="32" t="s">
        <v>794</v>
      </c>
    </row>
    <row r="60" ht="12.75">
      <c r="A60" s="32" t="s">
        <v>795</v>
      </c>
    </row>
    <row r="61" ht="12.75">
      <c r="A61" s="32" t="s">
        <v>796</v>
      </c>
    </row>
    <row r="62" ht="12.75">
      <c r="A62" s="32" t="s">
        <v>797</v>
      </c>
    </row>
    <row r="63" ht="12.75">
      <c r="A63" s="32" t="s">
        <v>798</v>
      </c>
    </row>
    <row r="64" ht="12.75">
      <c r="A64" s="32" t="s">
        <v>799</v>
      </c>
    </row>
    <row r="65" ht="12.75">
      <c r="A65" s="32" t="s">
        <v>800</v>
      </c>
    </row>
    <row r="66" ht="12.75">
      <c r="A66" s="32" t="s">
        <v>801</v>
      </c>
    </row>
    <row r="67" ht="12.75">
      <c r="A67" s="32" t="s">
        <v>802</v>
      </c>
    </row>
    <row r="68" ht="12.75">
      <c r="A68" s="32" t="s">
        <v>803</v>
      </c>
    </row>
    <row r="69" ht="12.75">
      <c r="A69" s="32" t="s">
        <v>804</v>
      </c>
    </row>
    <row r="70" ht="12.75">
      <c r="A70" s="32" t="s">
        <v>805</v>
      </c>
    </row>
    <row r="71" ht="12.75">
      <c r="A71" s="32" t="s">
        <v>806</v>
      </c>
    </row>
    <row r="72" ht="12.75">
      <c r="A72" s="32" t="s">
        <v>807</v>
      </c>
    </row>
    <row r="73" ht="12.75">
      <c r="A73" s="32" t="s">
        <v>808</v>
      </c>
    </row>
    <row r="74" ht="12.75">
      <c r="A74" s="32" t="s">
        <v>809</v>
      </c>
    </row>
    <row r="75" ht="12.75">
      <c r="A75" s="32" t="s">
        <v>810</v>
      </c>
    </row>
    <row r="76" ht="12.75">
      <c r="A76" s="32" t="s">
        <v>811</v>
      </c>
    </row>
    <row r="77" ht="12.75">
      <c r="A77" s="32" t="s">
        <v>812</v>
      </c>
    </row>
    <row r="78" ht="12.75">
      <c r="A78" s="32" t="s">
        <v>813</v>
      </c>
    </row>
    <row r="79" ht="12.75">
      <c r="A79" s="32" t="s">
        <v>814</v>
      </c>
    </row>
    <row r="80" ht="12.75">
      <c r="A80" s="32" t="s">
        <v>815</v>
      </c>
    </row>
    <row r="81" ht="12.75">
      <c r="A81" s="32" t="s">
        <v>816</v>
      </c>
    </row>
    <row r="82" ht="12.75">
      <c r="A82" s="32" t="s">
        <v>817</v>
      </c>
    </row>
    <row r="83" ht="12.75">
      <c r="A83" s="32" t="s">
        <v>818</v>
      </c>
    </row>
    <row r="84" ht="12.75">
      <c r="A84" s="32" t="s">
        <v>819</v>
      </c>
    </row>
    <row r="85" ht="12.75">
      <c r="A85" s="32" t="s">
        <v>820</v>
      </c>
    </row>
    <row r="86" ht="12.75">
      <c r="A86" s="32" t="s">
        <v>821</v>
      </c>
    </row>
    <row r="87" ht="12.75">
      <c r="A87" s="32" t="s">
        <v>822</v>
      </c>
    </row>
    <row r="88" ht="12.75">
      <c r="A88" s="32" t="s">
        <v>823</v>
      </c>
    </row>
    <row r="89" ht="12.75">
      <c r="A89" t="s">
        <v>824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725</v>
      </c>
      <c r="B100" s="31">
        <v>112</v>
      </c>
      <c r="C100" s="31"/>
    </row>
    <row r="101" spans="1:3" ht="12.75">
      <c r="A101" s="34" t="s">
        <v>722</v>
      </c>
      <c r="B101" s="31">
        <v>117</v>
      </c>
      <c r="C101" s="31"/>
    </row>
    <row r="102" spans="1:3" ht="12.75">
      <c r="A102" s="34" t="s">
        <v>723</v>
      </c>
      <c r="B102" s="31">
        <v>135</v>
      </c>
      <c r="C102" s="31"/>
    </row>
    <row r="103" spans="1:3" ht="12.75">
      <c r="A103" s="34" t="s">
        <v>724</v>
      </c>
      <c r="B103" s="31">
        <v>142</v>
      </c>
      <c r="C103" s="31"/>
    </row>
    <row r="104" spans="1:3" ht="12.75">
      <c r="A104" s="34" t="s">
        <v>612</v>
      </c>
      <c r="B104" s="31">
        <v>207</v>
      </c>
      <c r="C104" s="31"/>
    </row>
    <row r="105" spans="1:3" ht="12.75">
      <c r="A105" s="34" t="s">
        <v>237</v>
      </c>
      <c r="B105" s="31">
        <v>212</v>
      </c>
      <c r="C105" s="31"/>
    </row>
    <row r="106" spans="1:3" ht="12.75">
      <c r="A106" s="34" t="s">
        <v>250</v>
      </c>
      <c r="B106" s="31">
        <v>253</v>
      </c>
      <c r="C106" s="31"/>
    </row>
    <row r="107" spans="1:3" ht="12.75">
      <c r="A107" s="7" t="s">
        <v>264</v>
      </c>
      <c r="B107" s="31">
        <v>300</v>
      </c>
      <c r="C107" s="31"/>
    </row>
    <row r="108" spans="1:3" ht="12.75">
      <c r="A108" s="34" t="s">
        <v>282</v>
      </c>
      <c r="B108" s="31">
        <v>329</v>
      </c>
      <c r="C108" s="31"/>
    </row>
    <row r="109" spans="1:2" ht="12.75">
      <c r="A109" s="34" t="s">
        <v>354</v>
      </c>
      <c r="B109" s="46">
        <v>437</v>
      </c>
    </row>
    <row r="110" spans="1:2" ht="12.75">
      <c r="A110" s="180" t="s">
        <v>367</v>
      </c>
      <c r="B110" s="46">
        <v>499</v>
      </c>
    </row>
    <row r="111" spans="1:2" ht="12.75">
      <c r="A111" s="180" t="s">
        <v>382</v>
      </c>
      <c r="B111" s="46">
        <v>524</v>
      </c>
    </row>
    <row r="112" spans="1:2" ht="12.75">
      <c r="A112" s="180" t="s">
        <v>404</v>
      </c>
      <c r="B112" s="46">
        <v>549</v>
      </c>
    </row>
    <row r="113" spans="1:2" ht="12.75">
      <c r="A113" s="180" t="s">
        <v>445</v>
      </c>
      <c r="B113" s="46">
        <v>591</v>
      </c>
    </row>
    <row r="114" spans="1:2" ht="12.75">
      <c r="A114" s="181" t="s">
        <v>452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L28" sqref="L28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5" width="14.125" style="249" customWidth="1"/>
    <col min="6" max="6" width="14.25390625" style="249" customWidth="1"/>
    <col min="7" max="7" width="14.125" style="249" customWidth="1"/>
    <col min="8" max="8" width="14.375" style="249" customWidth="1"/>
    <col min="9" max="9" width="5.75390625" style="248" customWidth="1"/>
    <col min="10" max="16384" width="8.875" style="249" customWidth="1"/>
  </cols>
  <sheetData>
    <row r="1" spans="1:8" ht="42" customHeight="1">
      <c r="A1" s="336" t="s">
        <v>948</v>
      </c>
      <c r="B1" s="336"/>
      <c r="C1" s="336"/>
      <c r="D1" s="336"/>
      <c r="E1" s="336"/>
      <c r="F1" s="336"/>
      <c r="G1" s="336"/>
      <c r="H1" s="336"/>
    </row>
    <row r="2" spans="1:8" ht="15.75" customHeight="1">
      <c r="A2" s="339" t="s">
        <v>957</v>
      </c>
      <c r="B2" s="339"/>
      <c r="C2" s="339"/>
      <c r="D2" s="339"/>
      <c r="E2" s="339"/>
      <c r="F2" s="339"/>
      <c r="G2" s="339"/>
      <c r="H2" s="339"/>
    </row>
    <row r="3" spans="1:8" s="247" customFormat="1" ht="24.75" customHeight="1">
      <c r="A3" s="340" t="s">
        <v>286</v>
      </c>
      <c r="B3" s="340"/>
      <c r="C3" s="340"/>
      <c r="D3" s="340"/>
      <c r="E3" s="340"/>
      <c r="F3" s="340"/>
      <c r="G3" s="340"/>
      <c r="H3" s="340"/>
    </row>
    <row r="4" spans="1:9" s="238" customFormat="1" ht="21" customHeight="1">
      <c r="A4" s="332" t="s">
        <v>540</v>
      </c>
      <c r="B4" s="332" t="s">
        <v>541</v>
      </c>
      <c r="C4" s="236" t="s">
        <v>547</v>
      </c>
      <c r="D4" s="236" t="s">
        <v>547</v>
      </c>
      <c r="E4" s="236" t="s">
        <v>548</v>
      </c>
      <c r="F4" s="338" t="s">
        <v>549</v>
      </c>
      <c r="G4" s="338"/>
      <c r="H4" s="338"/>
      <c r="I4" s="237"/>
    </row>
    <row r="5" spans="1:9" s="238" customFormat="1" ht="13.5" customHeight="1">
      <c r="A5" s="332"/>
      <c r="B5" s="332"/>
      <c r="C5" s="334">
        <v>2019</v>
      </c>
      <c r="D5" s="334">
        <v>2020</v>
      </c>
      <c r="E5" s="334">
        <v>2021</v>
      </c>
      <c r="F5" s="334">
        <v>2022</v>
      </c>
      <c r="G5" s="334">
        <v>2023</v>
      </c>
      <c r="H5" s="332">
        <v>2024</v>
      </c>
      <c r="I5" s="237"/>
    </row>
    <row r="6" spans="1:9" s="238" customFormat="1" ht="7.5" customHeight="1">
      <c r="A6" s="332"/>
      <c r="B6" s="332"/>
      <c r="C6" s="335"/>
      <c r="D6" s="335"/>
      <c r="E6" s="335"/>
      <c r="F6" s="335"/>
      <c r="G6" s="335"/>
      <c r="H6" s="332"/>
      <c r="I6" s="237"/>
    </row>
    <row r="7" spans="1:9" s="238" customFormat="1" ht="19.5" customHeight="1">
      <c r="A7" s="246" t="s">
        <v>295</v>
      </c>
      <c r="B7" s="246"/>
      <c r="C7" s="246"/>
      <c r="D7" s="246"/>
      <c r="E7" s="246"/>
      <c r="F7" s="246"/>
      <c r="G7" s="246"/>
      <c r="H7" s="246"/>
      <c r="I7" s="237"/>
    </row>
    <row r="8" spans="1:8" s="235" customFormat="1" ht="44.25" customHeight="1">
      <c r="A8" s="231" t="s">
        <v>552</v>
      </c>
      <c r="B8" s="258" t="s">
        <v>886</v>
      </c>
      <c r="C8" s="308">
        <v>39.44</v>
      </c>
      <c r="D8" s="308">
        <v>39.103</v>
      </c>
      <c r="E8" s="308">
        <v>38.696</v>
      </c>
      <c r="F8" s="308">
        <v>38.55</v>
      </c>
      <c r="G8" s="308">
        <v>38.3</v>
      </c>
      <c r="H8" s="308">
        <v>38.23</v>
      </c>
    </row>
    <row r="9" spans="1:8" s="235" customFormat="1" ht="45" customHeight="1">
      <c r="A9" s="242"/>
      <c r="B9" s="258" t="s">
        <v>47</v>
      </c>
      <c r="C9" s="244">
        <v>98.929</v>
      </c>
      <c r="D9" s="244">
        <f>D8/C8*100</f>
        <v>99.14553752535498</v>
      </c>
      <c r="E9" s="244">
        <f>E8/D8*100</f>
        <v>98.9591591437997</v>
      </c>
      <c r="F9" s="244">
        <f>F8/E8*100</f>
        <v>99.62270002067397</v>
      </c>
      <c r="G9" s="244">
        <f>G8/F8*100</f>
        <v>99.3514915693904</v>
      </c>
      <c r="H9" s="244">
        <f>H8/G8*100</f>
        <v>99.81723237597912</v>
      </c>
    </row>
    <row r="10" spans="1:8" s="235" customFormat="1" ht="18.75">
      <c r="A10" s="242" t="s">
        <v>48</v>
      </c>
      <c r="B10" s="258" t="s">
        <v>886</v>
      </c>
      <c r="C10" s="241">
        <v>33.273</v>
      </c>
      <c r="D10" s="241">
        <v>33.018</v>
      </c>
      <c r="E10" s="308">
        <v>32.718</v>
      </c>
      <c r="F10" s="308">
        <f>E10/E8*F8</f>
        <v>32.59455499276412</v>
      </c>
      <c r="G10" s="308">
        <f>F10/F8*G8</f>
        <v>32.38317655571636</v>
      </c>
      <c r="H10" s="308">
        <f>G10/G8*H8</f>
        <v>32.32399059334299</v>
      </c>
    </row>
    <row r="11" spans="1:8" s="235" customFormat="1" ht="45">
      <c r="A11" s="242"/>
      <c r="B11" s="258" t="s">
        <v>47</v>
      </c>
      <c r="C11" s="244">
        <v>98.927</v>
      </c>
      <c r="D11" s="244">
        <f>D10/C10*100</f>
        <v>99.23361283923902</v>
      </c>
      <c r="E11" s="244">
        <f>E10/D10*100</f>
        <v>99.09140468835182</v>
      </c>
      <c r="F11" s="244">
        <f>F10/E10*100</f>
        <v>99.62270002067399</v>
      </c>
      <c r="G11" s="244">
        <f>G10/F10*100</f>
        <v>99.3514915693904</v>
      </c>
      <c r="H11" s="244">
        <f>H10/G10*100</f>
        <v>99.81723237597912</v>
      </c>
    </row>
    <row r="12" spans="1:8" s="235" customFormat="1" ht="18.75">
      <c r="A12" s="242" t="s">
        <v>49</v>
      </c>
      <c r="B12" s="258" t="s">
        <v>886</v>
      </c>
      <c r="C12" s="241">
        <v>6.167</v>
      </c>
      <c r="D12" s="241">
        <v>6.085</v>
      </c>
      <c r="E12" s="308">
        <f>E8-E10</f>
        <v>5.977999999999994</v>
      </c>
      <c r="F12" s="308">
        <f>F8-F10</f>
        <v>5.95544500723588</v>
      </c>
      <c r="G12" s="308">
        <f>G8-G10</f>
        <v>5.9168234442836365</v>
      </c>
      <c r="H12" s="308">
        <f>H8-H10</f>
        <v>5.906009406657006</v>
      </c>
    </row>
    <row r="13" spans="1:8" s="235" customFormat="1" ht="45">
      <c r="A13" s="242"/>
      <c r="B13" s="258" t="s">
        <v>47</v>
      </c>
      <c r="C13" s="244">
        <v>98.941</v>
      </c>
      <c r="D13" s="244">
        <f>D12/C12*100</f>
        <v>98.67034214366791</v>
      </c>
      <c r="E13" s="244">
        <f>E12/D12*100</f>
        <v>98.24157764995883</v>
      </c>
      <c r="F13" s="244">
        <f>F12/E12*100</f>
        <v>99.6227000206739</v>
      </c>
      <c r="G13" s="244">
        <f>G12/F12*100</f>
        <v>99.35149156939038</v>
      </c>
      <c r="H13" s="244">
        <f>H12/G12*100</f>
        <v>99.81723237597907</v>
      </c>
    </row>
    <row r="14" spans="1:8" s="235" customFormat="1" ht="48.75" customHeight="1">
      <c r="A14" s="231" t="s">
        <v>50</v>
      </c>
      <c r="B14" s="258" t="s">
        <v>699</v>
      </c>
      <c r="C14" s="241">
        <v>8.1</v>
      </c>
      <c r="D14" s="241">
        <v>7.3</v>
      </c>
      <c r="E14" s="241">
        <v>7.7</v>
      </c>
      <c r="F14" s="241">
        <v>7.6</v>
      </c>
      <c r="G14" s="241">
        <v>7.6</v>
      </c>
      <c r="H14" s="241">
        <v>7.6</v>
      </c>
    </row>
    <row r="15" spans="1:8" s="235" customFormat="1" ht="43.5" customHeight="1">
      <c r="A15" s="231" t="s">
        <v>51</v>
      </c>
      <c r="B15" s="258" t="s">
        <v>699</v>
      </c>
      <c r="C15" s="244">
        <v>16</v>
      </c>
      <c r="D15" s="244">
        <v>20.1</v>
      </c>
      <c r="E15" s="244">
        <v>18.3</v>
      </c>
      <c r="F15" s="244">
        <v>18.2</v>
      </c>
      <c r="G15" s="244">
        <v>18.2</v>
      </c>
      <c r="H15" s="244">
        <v>17.9</v>
      </c>
    </row>
    <row r="16" spans="1:8" s="235" customFormat="1" ht="45.75" customHeight="1">
      <c r="A16" s="231" t="s">
        <v>52</v>
      </c>
      <c r="B16" s="258" t="s">
        <v>699</v>
      </c>
      <c r="C16" s="241">
        <f aca="true" t="shared" si="0" ref="C16:H16">C14-C15</f>
        <v>-7.9</v>
      </c>
      <c r="D16" s="241">
        <f t="shared" si="0"/>
        <v>-12.8</v>
      </c>
      <c r="E16" s="241">
        <f t="shared" si="0"/>
        <v>-10.600000000000001</v>
      </c>
      <c r="F16" s="241">
        <f t="shared" si="0"/>
        <v>-10.6</v>
      </c>
      <c r="G16" s="241">
        <f t="shared" si="0"/>
        <v>-10.6</v>
      </c>
      <c r="H16" s="241">
        <f t="shared" si="0"/>
        <v>-10.299999999999999</v>
      </c>
    </row>
    <row r="17" spans="1:8" s="235" customFormat="1" ht="39.75" customHeight="1">
      <c r="A17" s="268" t="s">
        <v>697</v>
      </c>
      <c r="B17" s="240" t="s">
        <v>148</v>
      </c>
      <c r="C17" s="241">
        <v>72.2</v>
      </c>
      <c r="D17" s="241">
        <v>72</v>
      </c>
      <c r="E17" s="241">
        <v>72</v>
      </c>
      <c r="F17" s="241">
        <v>72</v>
      </c>
      <c r="G17" s="241">
        <v>71.8</v>
      </c>
      <c r="H17" s="241">
        <v>71.6</v>
      </c>
    </row>
    <row r="18" spans="1:8" s="235" customFormat="1" ht="21.75" customHeight="1">
      <c r="A18" s="265" t="s">
        <v>299</v>
      </c>
      <c r="B18" s="258"/>
      <c r="C18" s="241"/>
      <c r="D18" s="241"/>
      <c r="E18" s="241"/>
      <c r="F18" s="241"/>
      <c r="G18" s="241"/>
      <c r="H18" s="241"/>
    </row>
    <row r="19" spans="1:9" s="234" customFormat="1" ht="72" customHeight="1">
      <c r="A19" s="243" t="s">
        <v>933</v>
      </c>
      <c r="B19" s="259" t="s">
        <v>886</v>
      </c>
      <c r="C19" s="308">
        <v>0.121</v>
      </c>
      <c r="D19" s="308">
        <v>0.804</v>
      </c>
      <c r="E19" s="308">
        <v>0.188</v>
      </c>
      <c r="F19" s="308">
        <v>0.14</v>
      </c>
      <c r="G19" s="308">
        <v>0.127</v>
      </c>
      <c r="H19" s="308">
        <v>0.115</v>
      </c>
      <c r="I19" s="235"/>
    </row>
    <row r="20" spans="1:9" s="234" customFormat="1" ht="56.25">
      <c r="A20" s="243" t="s">
        <v>934</v>
      </c>
      <c r="B20" s="259" t="s">
        <v>557</v>
      </c>
      <c r="C20" s="309">
        <v>0.59</v>
      </c>
      <c r="D20" s="309">
        <v>3.98</v>
      </c>
      <c r="E20" s="309">
        <v>0.97</v>
      </c>
      <c r="F20" s="309">
        <v>0.6</v>
      </c>
      <c r="G20" s="309">
        <v>0.5</v>
      </c>
      <c r="H20" s="309">
        <v>0.4</v>
      </c>
      <c r="I20" s="235"/>
    </row>
    <row r="21" spans="1:9" s="234" customFormat="1" ht="93" customHeight="1">
      <c r="A21" s="243" t="s">
        <v>935</v>
      </c>
      <c r="B21" s="259" t="s">
        <v>594</v>
      </c>
      <c r="C21" s="241">
        <v>0.29</v>
      </c>
      <c r="D21" s="241">
        <v>1.44</v>
      </c>
      <c r="E21" s="309">
        <v>0.4</v>
      </c>
      <c r="F21" s="309">
        <v>0.4</v>
      </c>
      <c r="G21" s="309">
        <v>0.3</v>
      </c>
      <c r="H21" s="309">
        <v>0.3</v>
      </c>
      <c r="I21" s="235"/>
    </row>
    <row r="22" spans="1:9" s="234" customFormat="1" ht="37.5">
      <c r="A22" s="232" t="s">
        <v>296</v>
      </c>
      <c r="B22" s="259" t="s">
        <v>937</v>
      </c>
      <c r="C22" s="308">
        <v>2505.86</v>
      </c>
      <c r="D22" s="308">
        <v>2731.39</v>
      </c>
      <c r="E22" s="308">
        <v>2949.89</v>
      </c>
      <c r="F22" s="308">
        <v>3098.205</v>
      </c>
      <c r="G22" s="308">
        <v>3299.58</v>
      </c>
      <c r="H22" s="308">
        <v>3497.56</v>
      </c>
      <c r="I22" s="235"/>
    </row>
    <row r="23" spans="1:9" s="234" customFormat="1" ht="38.25" customHeight="1">
      <c r="A23" s="243" t="s">
        <v>402</v>
      </c>
      <c r="B23" s="259" t="s">
        <v>886</v>
      </c>
      <c r="C23" s="241">
        <v>6.159</v>
      </c>
      <c r="D23" s="241">
        <v>5.915</v>
      </c>
      <c r="E23" s="241">
        <v>5.953</v>
      </c>
      <c r="F23" s="308">
        <v>6</v>
      </c>
      <c r="G23" s="308">
        <v>6.03</v>
      </c>
      <c r="H23" s="308">
        <v>6.04</v>
      </c>
      <c r="I23" s="235"/>
    </row>
    <row r="24" spans="1:9" s="234" customFormat="1" ht="24.75" customHeight="1">
      <c r="A24" s="269" t="s">
        <v>297</v>
      </c>
      <c r="B24" s="259" t="s">
        <v>640</v>
      </c>
      <c r="C24" s="308">
        <v>26691.8</v>
      </c>
      <c r="D24" s="308">
        <v>29815.5</v>
      </c>
      <c r="E24" s="308">
        <v>32022.3</v>
      </c>
      <c r="F24" s="308">
        <v>34054.2</v>
      </c>
      <c r="G24" s="308">
        <v>36624.83</v>
      </c>
      <c r="H24" s="308">
        <v>38918.41</v>
      </c>
      <c r="I24" s="235"/>
    </row>
    <row r="25" spans="1:9" s="234" customFormat="1" ht="45" customHeight="1">
      <c r="A25" s="269"/>
      <c r="B25" s="260" t="s">
        <v>394</v>
      </c>
      <c r="C25" s="331">
        <v>108.532</v>
      </c>
      <c r="D25" s="331">
        <f>D24/C24*100</f>
        <v>111.70284506852293</v>
      </c>
      <c r="E25" s="331">
        <f>E24/D24*100</f>
        <v>107.40151934396538</v>
      </c>
      <c r="F25" s="331">
        <f>F24/E24*100</f>
        <v>106.34526564300502</v>
      </c>
      <c r="G25" s="331">
        <f>G24/F24*100</f>
        <v>107.54864304549807</v>
      </c>
      <c r="H25" s="331">
        <f>H24/G24*100</f>
        <v>106.26236353861576</v>
      </c>
      <c r="I25" s="235"/>
    </row>
    <row r="26" spans="1:9" s="234" customFormat="1" ht="31.5" customHeight="1">
      <c r="A26" s="246" t="s">
        <v>298</v>
      </c>
      <c r="B26" s="259"/>
      <c r="C26" s="241"/>
      <c r="D26" s="241"/>
      <c r="E26" s="241"/>
      <c r="F26" s="241"/>
      <c r="G26" s="241"/>
      <c r="H26" s="241"/>
      <c r="I26" s="235"/>
    </row>
    <row r="27" spans="1:9" s="234" customFormat="1" ht="42" customHeight="1">
      <c r="A27" s="243" t="s">
        <v>376</v>
      </c>
      <c r="B27" s="259" t="s">
        <v>377</v>
      </c>
      <c r="C27" s="308">
        <v>8818.137</v>
      </c>
      <c r="D27" s="308">
        <v>9565.46</v>
      </c>
      <c r="E27" s="308">
        <v>9986.056</v>
      </c>
      <c r="F27" s="308">
        <v>10469.516</v>
      </c>
      <c r="G27" s="308">
        <v>10738.128</v>
      </c>
      <c r="H27" s="308">
        <v>11151.142</v>
      </c>
      <c r="I27" s="235"/>
    </row>
    <row r="28" spans="1:8" s="235" customFormat="1" ht="51.75" customHeight="1">
      <c r="A28" s="243" t="s">
        <v>635</v>
      </c>
      <c r="B28" s="259" t="s">
        <v>47</v>
      </c>
      <c r="C28" s="244">
        <v>106.5</v>
      </c>
      <c r="D28" s="244">
        <v>112.8</v>
      </c>
      <c r="E28" s="244">
        <v>106</v>
      </c>
      <c r="F28" s="244">
        <v>106.5</v>
      </c>
      <c r="G28" s="244">
        <v>108.4</v>
      </c>
      <c r="H28" s="244">
        <v>106.7</v>
      </c>
    </row>
    <row r="29" spans="1:9" s="234" customFormat="1" ht="56.25">
      <c r="A29" s="243" t="s">
        <v>641</v>
      </c>
      <c r="B29" s="259" t="s">
        <v>557</v>
      </c>
      <c r="C29" s="241">
        <v>10.6</v>
      </c>
      <c r="D29" s="241">
        <v>14.18</v>
      </c>
      <c r="E29" s="241">
        <v>13.2</v>
      </c>
      <c r="F29" s="241">
        <v>12.8</v>
      </c>
      <c r="G29" s="241">
        <v>12.5</v>
      </c>
      <c r="H29" s="241">
        <v>12.2</v>
      </c>
      <c r="I29" s="235"/>
    </row>
    <row r="30" spans="3:8" ht="18">
      <c r="C30" s="250"/>
      <c r="D30" s="250"/>
      <c r="E30" s="250"/>
      <c r="F30" s="250"/>
      <c r="G30" s="250"/>
      <c r="H30" s="250"/>
    </row>
    <row r="31" spans="3:8" ht="18">
      <c r="C31" s="250"/>
      <c r="D31" s="250"/>
      <c r="E31" s="250"/>
      <c r="F31" s="250"/>
      <c r="G31" s="250"/>
      <c r="H31" s="250"/>
    </row>
    <row r="32" spans="3:8" ht="18">
      <c r="C32" s="250"/>
      <c r="D32" s="250"/>
      <c r="E32" s="250"/>
      <c r="F32" s="250"/>
      <c r="G32" s="250"/>
      <c r="H32" s="250"/>
    </row>
    <row r="33" spans="3:8" ht="18">
      <c r="C33" s="250"/>
      <c r="D33" s="250"/>
      <c r="E33" s="250"/>
      <c r="F33" s="250"/>
      <c r="G33" s="250"/>
      <c r="H33" s="250"/>
    </row>
    <row r="34" spans="3:8" ht="18">
      <c r="C34" s="250"/>
      <c r="D34" s="250"/>
      <c r="E34" s="250"/>
      <c r="F34" s="250"/>
      <c r="G34" s="250"/>
      <c r="H34" s="25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3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4"/>
  <sheetViews>
    <sheetView view="pageBreakPreview" zoomScaleSheetLayoutView="100" zoomScalePageLayoutView="0" workbookViewId="0" topLeftCell="A1">
      <selection activeCell="F6" sqref="F6:H6"/>
    </sheetView>
  </sheetViews>
  <sheetFormatPr defaultColWidth="8.875" defaultRowHeight="12.75"/>
  <cols>
    <col min="1" max="1" width="69.625" style="289" customWidth="1"/>
    <col min="2" max="2" width="10.00390625" style="290" customWidth="1"/>
    <col min="3" max="8" width="10.75390625" style="289" customWidth="1"/>
    <col min="9" max="9" width="5.75390625" style="3" customWidth="1"/>
    <col min="10" max="16384" width="8.875" style="2" customWidth="1"/>
  </cols>
  <sheetData>
    <row r="1" spans="1:9" ht="19.5" customHeight="1">
      <c r="A1" s="336" t="s">
        <v>408</v>
      </c>
      <c r="B1" s="336"/>
      <c r="C1" s="336"/>
      <c r="D1" s="336"/>
      <c r="E1" s="336"/>
      <c r="F1" s="336"/>
      <c r="G1" s="336"/>
      <c r="H1" s="336"/>
      <c r="I1" s="58"/>
    </row>
    <row r="2" spans="1:9" ht="19.5" customHeight="1">
      <c r="A2" s="339" t="s">
        <v>957</v>
      </c>
      <c r="B2" s="339"/>
      <c r="C2" s="339"/>
      <c r="D2" s="339"/>
      <c r="E2" s="339"/>
      <c r="F2" s="339"/>
      <c r="G2" s="339"/>
      <c r="H2" s="339"/>
      <c r="I2" s="58"/>
    </row>
    <row r="3" spans="1:8" ht="7.5" customHeight="1">
      <c r="A3" s="341"/>
      <c r="B3" s="341"/>
      <c r="C3" s="341"/>
      <c r="D3" s="341"/>
      <c r="E3" s="341"/>
      <c r="F3" s="341"/>
      <c r="G3" s="341"/>
      <c r="H3" s="341"/>
    </row>
    <row r="4" spans="1:8" ht="15.75" customHeight="1">
      <c r="A4" s="342" t="s">
        <v>540</v>
      </c>
      <c r="B4" s="344" t="s">
        <v>541</v>
      </c>
      <c r="C4" s="272" t="s">
        <v>547</v>
      </c>
      <c r="D4" s="272" t="s">
        <v>547</v>
      </c>
      <c r="E4" s="272" t="s">
        <v>548</v>
      </c>
      <c r="F4" s="120" t="s">
        <v>549</v>
      </c>
      <c r="G4" s="120"/>
      <c r="H4" s="120"/>
    </row>
    <row r="5" spans="1:8" ht="12" customHeight="1">
      <c r="A5" s="343"/>
      <c r="B5" s="345"/>
      <c r="C5" s="125">
        <v>2019</v>
      </c>
      <c r="D5" s="272">
        <v>2020</v>
      </c>
      <c r="E5" s="125">
        <v>2021</v>
      </c>
      <c r="F5" s="125">
        <v>2022</v>
      </c>
      <c r="G5" s="125">
        <v>2023</v>
      </c>
      <c r="H5" s="125">
        <v>2024</v>
      </c>
    </row>
    <row r="6" spans="1:9" s="278" customFormat="1" ht="16.5" customHeight="1">
      <c r="A6" s="273" t="s">
        <v>395</v>
      </c>
      <c r="B6" s="274" t="s">
        <v>938</v>
      </c>
      <c r="C6" s="311">
        <v>656.33</v>
      </c>
      <c r="D6" s="311">
        <v>970.846</v>
      </c>
      <c r="E6" s="311">
        <v>990.9</v>
      </c>
      <c r="F6" s="312">
        <f>E6/D6*E6</f>
        <v>1011.368239659019</v>
      </c>
      <c r="G6" s="312">
        <f>F6/E6*F6</f>
        <v>1032.2592755989333</v>
      </c>
      <c r="H6" s="312">
        <f>G6/F6*G6</f>
        <v>1053.5818411890073</v>
      </c>
      <c r="I6" s="277"/>
    </row>
    <row r="7" spans="1:9" s="278" customFormat="1" ht="6" customHeight="1">
      <c r="A7" s="273"/>
      <c r="B7" s="274"/>
      <c r="C7" s="275"/>
      <c r="D7" s="275"/>
      <c r="E7" s="275"/>
      <c r="F7" s="276"/>
      <c r="G7" s="276"/>
      <c r="H7" s="276"/>
      <c r="I7" s="277"/>
    </row>
    <row r="8" spans="1:9" s="57" customFormat="1" ht="16.5" customHeight="1">
      <c r="A8" s="273" t="s">
        <v>414</v>
      </c>
      <c r="B8" s="274" t="s">
        <v>937</v>
      </c>
      <c r="C8" s="313">
        <v>842</v>
      </c>
      <c r="D8" s="313">
        <v>955</v>
      </c>
      <c r="E8" s="313">
        <v>973.5</v>
      </c>
      <c r="F8" s="313">
        <v>673.5</v>
      </c>
      <c r="G8" s="313">
        <v>699.9</v>
      </c>
      <c r="H8" s="313">
        <v>657.6</v>
      </c>
      <c r="I8" s="279"/>
    </row>
    <row r="9" spans="1:9" ht="15.75" customHeight="1">
      <c r="A9" s="280" t="s">
        <v>397</v>
      </c>
      <c r="B9" s="281"/>
      <c r="C9" s="314"/>
      <c r="D9" s="314"/>
      <c r="E9" s="314"/>
      <c r="F9" s="314"/>
      <c r="G9" s="314"/>
      <c r="H9" s="314"/>
      <c r="I9" s="182"/>
    </row>
    <row r="10" spans="1:9" ht="13.5" customHeight="1">
      <c r="A10" s="282" t="s">
        <v>415</v>
      </c>
      <c r="B10" s="274" t="s">
        <v>937</v>
      </c>
      <c r="C10" s="314">
        <v>343.6</v>
      </c>
      <c r="D10" s="315">
        <v>349.1</v>
      </c>
      <c r="E10" s="314">
        <v>347.1</v>
      </c>
      <c r="F10" s="314">
        <v>341.7</v>
      </c>
      <c r="G10" s="314">
        <v>346.1</v>
      </c>
      <c r="H10" s="314">
        <v>349.7</v>
      </c>
      <c r="I10" s="182"/>
    </row>
    <row r="11" spans="1:9" ht="13.5" customHeight="1">
      <c r="A11" s="283" t="s">
        <v>416</v>
      </c>
      <c r="B11" s="274" t="s">
        <v>937</v>
      </c>
      <c r="C11" s="314">
        <v>300.3</v>
      </c>
      <c r="D11" s="316">
        <v>305.8</v>
      </c>
      <c r="E11" s="314">
        <v>302.5</v>
      </c>
      <c r="F11" s="314">
        <v>299.7</v>
      </c>
      <c r="G11" s="314">
        <v>303.1</v>
      </c>
      <c r="H11" s="314">
        <v>307.4</v>
      </c>
      <c r="I11" s="182"/>
    </row>
    <row r="12" spans="1:9" s="57" customFormat="1" ht="15" customHeight="1">
      <c r="A12" s="284" t="s">
        <v>117</v>
      </c>
      <c r="B12" s="274" t="s">
        <v>937</v>
      </c>
      <c r="C12" s="314">
        <v>224.2</v>
      </c>
      <c r="D12" s="316">
        <v>237.2</v>
      </c>
      <c r="E12" s="314">
        <v>230</v>
      </c>
      <c r="F12" s="314">
        <v>228.2</v>
      </c>
      <c r="G12" s="314">
        <v>230.3</v>
      </c>
      <c r="H12" s="314">
        <v>233.1</v>
      </c>
      <c r="I12" s="279"/>
    </row>
    <row r="13" spans="1:9" ht="12.75" customHeight="1">
      <c r="A13" s="280" t="s">
        <v>118</v>
      </c>
      <c r="B13" s="274" t="s">
        <v>937</v>
      </c>
      <c r="C13" s="314">
        <v>224.2</v>
      </c>
      <c r="D13" s="317">
        <v>237.2</v>
      </c>
      <c r="E13" s="314">
        <v>230</v>
      </c>
      <c r="F13" s="314">
        <v>228.2</v>
      </c>
      <c r="G13" s="314">
        <v>230.3</v>
      </c>
      <c r="H13" s="314">
        <v>233.1</v>
      </c>
      <c r="I13" s="182"/>
    </row>
    <row r="14" spans="1:9" ht="25.5">
      <c r="A14" s="285" t="s">
        <v>417</v>
      </c>
      <c r="B14" s="274" t="s">
        <v>937</v>
      </c>
      <c r="C14" s="314">
        <v>9</v>
      </c>
      <c r="D14" s="314">
        <v>8.4</v>
      </c>
      <c r="E14" s="314">
        <v>9.9</v>
      </c>
      <c r="F14" s="314">
        <v>10.3</v>
      </c>
      <c r="G14" s="314">
        <v>10.7</v>
      </c>
      <c r="H14" s="314">
        <v>10.7</v>
      </c>
      <c r="I14" s="182"/>
    </row>
    <row r="15" spans="1:9" ht="25.5">
      <c r="A15" s="286" t="s">
        <v>407</v>
      </c>
      <c r="B15" s="274" t="s">
        <v>937</v>
      </c>
      <c r="C15" s="314">
        <v>9</v>
      </c>
      <c r="D15" s="314">
        <v>8.4</v>
      </c>
      <c r="E15" s="314">
        <v>9.9</v>
      </c>
      <c r="F15" s="314">
        <v>10.3</v>
      </c>
      <c r="G15" s="314">
        <v>10.7</v>
      </c>
      <c r="H15" s="314">
        <v>10.7</v>
      </c>
      <c r="I15" s="182"/>
    </row>
    <row r="16" spans="1:9" ht="53.25" customHeight="1">
      <c r="A16" s="287" t="s">
        <v>409</v>
      </c>
      <c r="B16" s="274" t="s">
        <v>937</v>
      </c>
      <c r="C16" s="314">
        <v>4.1</v>
      </c>
      <c r="D16" s="314">
        <v>3.9</v>
      </c>
      <c r="E16" s="314">
        <v>4.5</v>
      </c>
      <c r="F16" s="314">
        <v>4.8</v>
      </c>
      <c r="G16" s="314">
        <v>4.9</v>
      </c>
      <c r="H16" s="314">
        <v>5</v>
      </c>
      <c r="I16" s="182"/>
    </row>
    <row r="17" spans="1:9" ht="63.75">
      <c r="A17" s="287" t="s">
        <v>165</v>
      </c>
      <c r="B17" s="274" t="s">
        <v>937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182"/>
    </row>
    <row r="18" spans="1:9" ht="51">
      <c r="A18" s="287" t="s">
        <v>189</v>
      </c>
      <c r="B18" s="274" t="s">
        <v>937</v>
      </c>
      <c r="C18" s="314">
        <v>5.5</v>
      </c>
      <c r="D18" s="314">
        <v>5.2</v>
      </c>
      <c r="E18" s="314">
        <v>6</v>
      </c>
      <c r="F18" s="314">
        <v>6.2</v>
      </c>
      <c r="G18" s="314">
        <v>6.5</v>
      </c>
      <c r="H18" s="314">
        <v>6.5</v>
      </c>
      <c r="I18" s="182"/>
    </row>
    <row r="19" spans="1:9" ht="51">
      <c r="A19" s="287" t="s">
        <v>190</v>
      </c>
      <c r="B19" s="274" t="s">
        <v>937</v>
      </c>
      <c r="C19" s="314">
        <v>-0.6</v>
      </c>
      <c r="D19" s="314">
        <v>-0.7</v>
      </c>
      <c r="E19" s="314">
        <v>-0.6</v>
      </c>
      <c r="F19" s="314">
        <v>-0.7</v>
      </c>
      <c r="G19" s="314">
        <v>-0.7</v>
      </c>
      <c r="H19" s="314">
        <v>-0.8</v>
      </c>
      <c r="I19" s="182"/>
    </row>
    <row r="20" spans="1:9" s="57" customFormat="1" ht="17.25" customHeight="1">
      <c r="A20" s="288" t="s">
        <v>418</v>
      </c>
      <c r="B20" s="274" t="s">
        <v>937</v>
      </c>
      <c r="C20" s="314">
        <v>14.2</v>
      </c>
      <c r="D20" s="314">
        <v>12.6</v>
      </c>
      <c r="E20" s="314">
        <v>10.4</v>
      </c>
      <c r="F20" s="314">
        <v>7.5</v>
      </c>
      <c r="G20" s="314">
        <v>7.8</v>
      </c>
      <c r="H20" s="314">
        <v>8.4</v>
      </c>
      <c r="I20" s="279"/>
    </row>
    <row r="21" spans="1:9" s="57" customFormat="1" ht="21" customHeight="1">
      <c r="A21" s="280" t="s">
        <v>173</v>
      </c>
      <c r="B21" s="274" t="s">
        <v>937</v>
      </c>
      <c r="C21" s="314">
        <v>10.2</v>
      </c>
      <c r="D21" s="314">
        <v>9.2</v>
      </c>
      <c r="E21" s="314">
        <v>3.2</v>
      </c>
      <c r="F21" s="314">
        <v>0</v>
      </c>
      <c r="G21" s="314">
        <v>0</v>
      </c>
      <c r="H21" s="314">
        <v>0</v>
      </c>
      <c r="I21" s="279"/>
    </row>
    <row r="22" spans="1:9" s="57" customFormat="1" ht="15" customHeight="1">
      <c r="A22" s="280" t="s">
        <v>174</v>
      </c>
      <c r="B22" s="274" t="s">
        <v>937</v>
      </c>
      <c r="C22" s="314">
        <v>0.4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279"/>
    </row>
    <row r="23" spans="1:9" ht="29.25" customHeight="1">
      <c r="A23" s="280" t="s">
        <v>959</v>
      </c>
      <c r="B23" s="274" t="s">
        <v>937</v>
      </c>
      <c r="C23" s="314">
        <v>3.6</v>
      </c>
      <c r="D23" s="314">
        <v>3.4</v>
      </c>
      <c r="E23" s="314">
        <v>3.5</v>
      </c>
      <c r="F23" s="314">
        <v>3.6</v>
      </c>
      <c r="G23" s="314">
        <v>3.9</v>
      </c>
      <c r="H23" s="314">
        <v>3.9</v>
      </c>
      <c r="I23" s="182"/>
    </row>
    <row r="24" spans="1:9" ht="29.25" customHeight="1">
      <c r="A24" s="280" t="s">
        <v>960</v>
      </c>
      <c r="B24" s="274" t="s">
        <v>937</v>
      </c>
      <c r="C24" s="314">
        <v>0</v>
      </c>
      <c r="D24" s="314">
        <v>0</v>
      </c>
      <c r="E24" s="314">
        <v>3.7</v>
      </c>
      <c r="F24" s="314">
        <v>3.9</v>
      </c>
      <c r="G24" s="314">
        <v>3.9</v>
      </c>
      <c r="H24" s="314">
        <v>4.5</v>
      </c>
      <c r="I24" s="182"/>
    </row>
    <row r="25" spans="1:9" s="57" customFormat="1" ht="13.5" customHeight="1">
      <c r="A25" s="284" t="s">
        <v>419</v>
      </c>
      <c r="B25" s="274" t="s">
        <v>937</v>
      </c>
      <c r="C25" s="314">
        <v>35.4</v>
      </c>
      <c r="D25" s="314">
        <v>28.7</v>
      </c>
      <c r="E25" s="314">
        <v>35.6</v>
      </c>
      <c r="F25" s="314">
        <v>36.2</v>
      </c>
      <c r="G25" s="314">
        <v>36.7</v>
      </c>
      <c r="H25" s="314">
        <v>38</v>
      </c>
      <c r="I25" s="279"/>
    </row>
    <row r="26" spans="1:9" ht="15" customHeight="1">
      <c r="A26" s="280" t="s">
        <v>157</v>
      </c>
      <c r="B26" s="274" t="s">
        <v>937</v>
      </c>
      <c r="C26" s="314">
        <v>8.9</v>
      </c>
      <c r="D26" s="316">
        <v>9.3</v>
      </c>
      <c r="E26" s="314">
        <v>9.6</v>
      </c>
      <c r="F26" s="314">
        <v>9.9</v>
      </c>
      <c r="G26" s="314">
        <v>10</v>
      </c>
      <c r="H26" s="314">
        <v>11.3</v>
      </c>
      <c r="I26" s="182"/>
    </row>
    <row r="27" spans="1:9" ht="13.5" customHeight="1">
      <c r="A27" s="280" t="s">
        <v>175</v>
      </c>
      <c r="B27" s="274" t="s">
        <v>937</v>
      </c>
      <c r="C27" s="314">
        <v>26.5</v>
      </c>
      <c r="D27" s="316">
        <v>19.4</v>
      </c>
      <c r="E27" s="314">
        <v>26</v>
      </c>
      <c r="F27" s="314">
        <v>26.3</v>
      </c>
      <c r="G27" s="314">
        <v>26.7</v>
      </c>
      <c r="H27" s="314">
        <v>26.7</v>
      </c>
      <c r="I27" s="182"/>
    </row>
    <row r="28" spans="1:8" ht="12.75">
      <c r="A28" s="284" t="s">
        <v>158</v>
      </c>
      <c r="B28" s="274" t="s">
        <v>937</v>
      </c>
      <c r="C28" s="314">
        <v>12.6</v>
      </c>
      <c r="D28" s="316">
        <v>14.2</v>
      </c>
      <c r="E28" s="314">
        <v>11.8</v>
      </c>
      <c r="F28" s="314">
        <v>12.5</v>
      </c>
      <c r="G28" s="314">
        <v>12.6</v>
      </c>
      <c r="H28" s="314">
        <v>12.2</v>
      </c>
    </row>
    <row r="29" spans="1:8" ht="15.75" customHeight="1">
      <c r="A29" s="280" t="s">
        <v>159</v>
      </c>
      <c r="B29" s="274" t="s">
        <v>937</v>
      </c>
      <c r="C29" s="314">
        <v>12.6</v>
      </c>
      <c r="D29" s="316">
        <v>14.2</v>
      </c>
      <c r="E29" s="314">
        <v>11.8</v>
      </c>
      <c r="F29" s="314">
        <v>12.5</v>
      </c>
      <c r="G29" s="314">
        <v>12.6</v>
      </c>
      <c r="H29" s="314">
        <v>12.2</v>
      </c>
    </row>
    <row r="30" spans="1:8" ht="14.25" customHeight="1">
      <c r="A30" s="284" t="s">
        <v>160</v>
      </c>
      <c r="B30" s="274" t="s">
        <v>937</v>
      </c>
      <c r="C30" s="314">
        <v>4.9</v>
      </c>
      <c r="D30" s="316">
        <v>4.7</v>
      </c>
      <c r="E30" s="314">
        <v>4.8</v>
      </c>
      <c r="F30" s="314">
        <v>5</v>
      </c>
      <c r="G30" s="314">
        <v>5</v>
      </c>
      <c r="H30" s="314">
        <v>5</v>
      </c>
    </row>
    <row r="31" spans="1:8" ht="28.5" customHeight="1">
      <c r="A31" s="284" t="s">
        <v>161</v>
      </c>
      <c r="B31" s="274" t="s">
        <v>937</v>
      </c>
      <c r="C31" s="314"/>
      <c r="D31" s="318"/>
      <c r="E31" s="314"/>
      <c r="F31" s="314"/>
      <c r="G31" s="314"/>
      <c r="H31" s="314"/>
    </row>
    <row r="32" spans="1:8" ht="15.75" customHeight="1">
      <c r="A32" s="283" t="s">
        <v>162</v>
      </c>
      <c r="B32" s="274" t="s">
        <v>937</v>
      </c>
      <c r="C32" s="314">
        <v>59.7</v>
      </c>
      <c r="D32" s="314">
        <v>43.3</v>
      </c>
      <c r="E32" s="314">
        <v>44.6</v>
      </c>
      <c r="F32" s="314">
        <v>42</v>
      </c>
      <c r="G32" s="314">
        <v>43</v>
      </c>
      <c r="H32" s="314">
        <v>42.3</v>
      </c>
    </row>
    <row r="33" spans="1:8" ht="24.75" customHeight="1">
      <c r="A33" s="284" t="s">
        <v>163</v>
      </c>
      <c r="B33" s="274" t="s">
        <v>937</v>
      </c>
      <c r="C33" s="314">
        <v>12.6</v>
      </c>
      <c r="D33" s="314">
        <v>11.5</v>
      </c>
      <c r="E33" s="314">
        <v>10.4</v>
      </c>
      <c r="F33" s="314">
        <v>11.1</v>
      </c>
      <c r="G33" s="314">
        <v>11.2</v>
      </c>
      <c r="H33" s="314">
        <v>10.5</v>
      </c>
    </row>
    <row r="34" spans="1:8" ht="16.5" customHeight="1">
      <c r="A34" s="284" t="s">
        <v>164</v>
      </c>
      <c r="B34" s="274" t="s">
        <v>937</v>
      </c>
      <c r="C34" s="314">
        <v>0.1</v>
      </c>
      <c r="D34" s="314">
        <v>0.1</v>
      </c>
      <c r="E34" s="314">
        <v>0.1</v>
      </c>
      <c r="F34" s="314">
        <v>0.1</v>
      </c>
      <c r="G34" s="314">
        <v>0.1</v>
      </c>
      <c r="H34" s="314">
        <v>0.1</v>
      </c>
    </row>
    <row r="35" spans="1:8" ht="20.25" customHeight="1">
      <c r="A35" s="284" t="s">
        <v>191</v>
      </c>
      <c r="B35" s="274" t="s">
        <v>937</v>
      </c>
      <c r="C35" s="314">
        <v>39.7</v>
      </c>
      <c r="D35" s="314">
        <v>26.2</v>
      </c>
      <c r="E35" s="314">
        <v>29.3</v>
      </c>
      <c r="F35" s="314">
        <v>28.3</v>
      </c>
      <c r="G35" s="314">
        <v>29.2</v>
      </c>
      <c r="H35" s="314">
        <v>29.2</v>
      </c>
    </row>
    <row r="36" spans="1:8" ht="15" customHeight="1">
      <c r="A36" s="284" t="s">
        <v>192</v>
      </c>
      <c r="B36" s="274" t="s">
        <v>937</v>
      </c>
      <c r="C36" s="314">
        <v>4.1</v>
      </c>
      <c r="D36" s="314">
        <v>4.4</v>
      </c>
      <c r="E36" s="314">
        <v>4.1</v>
      </c>
      <c r="F36" s="314">
        <v>2</v>
      </c>
      <c r="G36" s="314">
        <v>2</v>
      </c>
      <c r="H36" s="314">
        <v>2</v>
      </c>
    </row>
    <row r="37" spans="1:8" ht="24.75" customHeight="1">
      <c r="A37" s="280" t="s">
        <v>193</v>
      </c>
      <c r="B37" s="274" t="s">
        <v>937</v>
      </c>
      <c r="C37" s="314">
        <v>0.4</v>
      </c>
      <c r="D37" s="314">
        <v>0.1</v>
      </c>
      <c r="E37" s="314">
        <v>2.1</v>
      </c>
      <c r="F37" s="314"/>
      <c r="G37" s="314"/>
      <c r="H37" s="314"/>
    </row>
    <row r="38" spans="1:8" ht="15.75" customHeight="1">
      <c r="A38" s="284" t="s">
        <v>194</v>
      </c>
      <c r="B38" s="274" t="s">
        <v>937</v>
      </c>
      <c r="C38" s="314"/>
      <c r="D38" s="314"/>
      <c r="E38" s="314"/>
      <c r="F38" s="314"/>
      <c r="G38" s="314"/>
      <c r="H38" s="314"/>
    </row>
    <row r="39" spans="1:8" ht="13.5" customHeight="1">
      <c r="A39" s="284" t="s">
        <v>195</v>
      </c>
      <c r="B39" s="274" t="s">
        <v>937</v>
      </c>
      <c r="C39" s="314">
        <v>3.1</v>
      </c>
      <c r="D39" s="314">
        <v>1.1</v>
      </c>
      <c r="E39" s="314">
        <v>0.5</v>
      </c>
      <c r="F39" s="314">
        <v>0.4</v>
      </c>
      <c r="G39" s="314">
        <v>0.4</v>
      </c>
      <c r="H39" s="314">
        <v>0.4</v>
      </c>
    </row>
    <row r="40" spans="1:8" ht="18" customHeight="1">
      <c r="A40" s="284" t="s">
        <v>196</v>
      </c>
      <c r="B40" s="274" t="s">
        <v>937</v>
      </c>
      <c r="C40" s="314">
        <v>0.1</v>
      </c>
      <c r="D40" s="314">
        <v>0</v>
      </c>
      <c r="E40" s="314">
        <v>0.2</v>
      </c>
      <c r="F40" s="314">
        <v>0.1</v>
      </c>
      <c r="G40" s="314">
        <v>0.1</v>
      </c>
      <c r="H40" s="314">
        <v>0.1</v>
      </c>
    </row>
    <row r="41" spans="1:8" ht="15" customHeight="1">
      <c r="A41" s="282" t="s">
        <v>197</v>
      </c>
      <c r="B41" s="274" t="s">
        <v>937</v>
      </c>
      <c r="C41" s="314">
        <v>482</v>
      </c>
      <c r="D41" s="314">
        <v>605.9</v>
      </c>
      <c r="E41" s="314">
        <v>626.4</v>
      </c>
      <c r="F41" s="314">
        <v>331.8</v>
      </c>
      <c r="G41" s="314">
        <v>353.8</v>
      </c>
      <c r="H41" s="314">
        <v>307.9</v>
      </c>
    </row>
    <row r="42" spans="1:8" ht="14.25" customHeight="1">
      <c r="A42" s="280" t="s">
        <v>397</v>
      </c>
      <c r="B42" s="281"/>
      <c r="C42" s="314"/>
      <c r="D42" s="314"/>
      <c r="E42" s="314"/>
      <c r="F42" s="314"/>
      <c r="G42" s="314"/>
      <c r="H42" s="314"/>
    </row>
    <row r="43" spans="1:8" ht="21" customHeight="1">
      <c r="A43" s="280" t="s">
        <v>198</v>
      </c>
      <c r="B43" s="274" t="s">
        <v>937</v>
      </c>
      <c r="C43" s="314">
        <v>482.6</v>
      </c>
      <c r="D43" s="314">
        <v>606</v>
      </c>
      <c r="E43" s="314">
        <v>626.4</v>
      </c>
      <c r="F43" s="314">
        <v>331.8</v>
      </c>
      <c r="G43" s="314">
        <v>353.8</v>
      </c>
      <c r="H43" s="314">
        <v>307.9</v>
      </c>
    </row>
    <row r="44" spans="1:8" ht="18.75" customHeight="1">
      <c r="A44" s="280" t="s">
        <v>176</v>
      </c>
      <c r="B44" s="281"/>
      <c r="C44" s="314">
        <v>0.1</v>
      </c>
      <c r="D44" s="314">
        <v>0.1</v>
      </c>
      <c r="E44" s="314"/>
      <c r="F44" s="314"/>
      <c r="G44" s="314"/>
      <c r="H44" s="314"/>
    </row>
    <row r="45" spans="1:8" ht="50.25" customHeight="1">
      <c r="A45" s="280" t="s">
        <v>177</v>
      </c>
      <c r="B45" s="274" t="s">
        <v>937</v>
      </c>
      <c r="C45" s="314"/>
      <c r="D45" s="314"/>
      <c r="E45" s="314"/>
      <c r="F45" s="314"/>
      <c r="G45" s="314"/>
      <c r="H45" s="314"/>
    </row>
    <row r="46" spans="1:8" ht="27.75" customHeight="1">
      <c r="A46" s="280" t="s">
        <v>178</v>
      </c>
      <c r="B46" s="274" t="s">
        <v>937</v>
      </c>
      <c r="C46" s="314">
        <v>-0.7</v>
      </c>
      <c r="D46" s="314">
        <v>-0.2</v>
      </c>
      <c r="E46" s="314"/>
      <c r="F46" s="314"/>
      <c r="G46" s="314"/>
      <c r="H46" s="314"/>
    </row>
    <row r="47" spans="1:8" ht="12" customHeight="1">
      <c r="A47" s="282"/>
      <c r="B47" s="281"/>
      <c r="C47" s="314"/>
      <c r="D47" s="314"/>
      <c r="E47" s="314"/>
      <c r="F47" s="314"/>
      <c r="G47" s="314"/>
      <c r="H47" s="314"/>
    </row>
    <row r="48" spans="1:8" ht="25.5">
      <c r="A48" s="273" t="s">
        <v>179</v>
      </c>
      <c r="B48" s="274" t="s">
        <v>937</v>
      </c>
      <c r="C48" s="314">
        <v>892</v>
      </c>
      <c r="D48" s="314">
        <v>919</v>
      </c>
      <c r="E48" s="314">
        <v>1047.9</v>
      </c>
      <c r="F48" s="314">
        <v>676.7</v>
      </c>
      <c r="G48" s="314">
        <v>703.8</v>
      </c>
      <c r="H48" s="314">
        <v>657.6</v>
      </c>
    </row>
    <row r="49" spans="1:8" ht="13.5" customHeight="1">
      <c r="A49" s="280" t="s">
        <v>397</v>
      </c>
      <c r="B49" s="281"/>
      <c r="C49" s="313"/>
      <c r="D49" s="313"/>
      <c r="E49" s="313"/>
      <c r="F49" s="313"/>
      <c r="G49" s="313"/>
      <c r="H49" s="313"/>
    </row>
    <row r="50" spans="1:8" ht="12.75">
      <c r="A50" s="283" t="s">
        <v>199</v>
      </c>
      <c r="B50" s="274" t="s">
        <v>937</v>
      </c>
      <c r="C50" s="314">
        <v>113.7</v>
      </c>
      <c r="D50" s="314">
        <v>124.4</v>
      </c>
      <c r="E50" s="314">
        <v>134.2</v>
      </c>
      <c r="F50" s="314">
        <v>123.1</v>
      </c>
      <c r="G50" s="314">
        <v>121.1</v>
      </c>
      <c r="H50" s="314">
        <v>121.1</v>
      </c>
    </row>
    <row r="51" spans="1:8" ht="12.75">
      <c r="A51" s="283" t="s">
        <v>200</v>
      </c>
      <c r="B51" s="274" t="s">
        <v>937</v>
      </c>
      <c r="C51" s="314">
        <v>0.4</v>
      </c>
      <c r="D51" s="314">
        <v>0.5</v>
      </c>
      <c r="E51" s="314">
        <v>0.5</v>
      </c>
      <c r="F51" s="314">
        <v>0.5</v>
      </c>
      <c r="G51" s="314">
        <v>0.5</v>
      </c>
      <c r="H51" s="314">
        <v>0.5</v>
      </c>
    </row>
    <row r="52" spans="1:8" ht="12.75">
      <c r="A52" s="283" t="s">
        <v>201</v>
      </c>
      <c r="B52" s="274" t="s">
        <v>937</v>
      </c>
      <c r="C52" s="314">
        <v>1.3</v>
      </c>
      <c r="D52" s="314">
        <v>1.5</v>
      </c>
      <c r="E52" s="314">
        <v>1.8</v>
      </c>
      <c r="F52" s="314">
        <v>1</v>
      </c>
      <c r="G52" s="314">
        <v>0.9</v>
      </c>
      <c r="H52" s="314">
        <v>0.9</v>
      </c>
    </row>
    <row r="53" spans="1:8" ht="12.75">
      <c r="A53" s="283" t="s">
        <v>202</v>
      </c>
      <c r="B53" s="274" t="s">
        <v>937</v>
      </c>
      <c r="C53" s="314">
        <v>113.7</v>
      </c>
      <c r="D53" s="314">
        <v>92</v>
      </c>
      <c r="E53" s="314">
        <v>144.8</v>
      </c>
      <c r="F53" s="314">
        <v>67.9</v>
      </c>
      <c r="G53" s="314">
        <v>53</v>
      </c>
      <c r="H53" s="314">
        <v>53.1</v>
      </c>
    </row>
    <row r="54" spans="1:8" ht="12.75">
      <c r="A54" s="283" t="s">
        <v>203</v>
      </c>
      <c r="B54" s="274" t="s">
        <v>937</v>
      </c>
      <c r="C54" s="314">
        <v>133.1</v>
      </c>
      <c r="D54" s="314">
        <v>168.5</v>
      </c>
      <c r="E54" s="314">
        <v>168.8</v>
      </c>
      <c r="F54" s="314">
        <v>83.3</v>
      </c>
      <c r="G54" s="314">
        <v>124</v>
      </c>
      <c r="H54" s="314">
        <v>88.6</v>
      </c>
    </row>
    <row r="55" spans="1:8" ht="12.75">
      <c r="A55" s="283" t="s">
        <v>204</v>
      </c>
      <c r="B55" s="274" t="s">
        <v>937</v>
      </c>
      <c r="C55" s="314"/>
      <c r="D55" s="314"/>
      <c r="E55" s="314"/>
      <c r="F55" s="314"/>
      <c r="G55" s="314"/>
      <c r="H55" s="314"/>
    </row>
    <row r="56" spans="1:8" ht="12.75">
      <c r="A56" s="283" t="s">
        <v>180</v>
      </c>
      <c r="B56" s="274" t="s">
        <v>937</v>
      </c>
      <c r="C56" s="314">
        <v>437.1</v>
      </c>
      <c r="D56" s="314">
        <v>438.3</v>
      </c>
      <c r="E56" s="314">
        <v>499.6</v>
      </c>
      <c r="F56" s="314">
        <v>332.8</v>
      </c>
      <c r="G56" s="314">
        <v>336.5</v>
      </c>
      <c r="H56" s="314">
        <v>325.6</v>
      </c>
    </row>
    <row r="57" spans="1:8" ht="12.75">
      <c r="A57" s="283" t="s">
        <v>181</v>
      </c>
      <c r="B57" s="274" t="s">
        <v>937</v>
      </c>
      <c r="C57" s="314">
        <v>65.3</v>
      </c>
      <c r="D57" s="314">
        <v>59.3</v>
      </c>
      <c r="E57" s="314">
        <v>61.1</v>
      </c>
      <c r="F57" s="314">
        <v>43.8</v>
      </c>
      <c r="G57" s="314">
        <v>43.5</v>
      </c>
      <c r="H57" s="314">
        <v>43.5</v>
      </c>
    </row>
    <row r="58" spans="1:8" ht="12.75">
      <c r="A58" s="283" t="s">
        <v>182</v>
      </c>
      <c r="B58" s="274" t="s">
        <v>937</v>
      </c>
      <c r="C58" s="314"/>
      <c r="D58" s="314"/>
      <c r="E58" s="314"/>
      <c r="F58" s="314"/>
      <c r="G58" s="314"/>
      <c r="H58" s="314"/>
    </row>
    <row r="59" spans="1:8" ht="12.75">
      <c r="A59" s="283" t="s">
        <v>183</v>
      </c>
      <c r="B59" s="274" t="s">
        <v>937</v>
      </c>
      <c r="C59" s="314">
        <v>11.9</v>
      </c>
      <c r="D59" s="314">
        <v>20.3</v>
      </c>
      <c r="E59" s="314">
        <v>15.7</v>
      </c>
      <c r="F59" s="314">
        <v>11.2</v>
      </c>
      <c r="G59" s="314">
        <v>11.2</v>
      </c>
      <c r="H59" s="314">
        <v>11.2</v>
      </c>
    </row>
    <row r="60" spans="1:8" ht="12.75">
      <c r="A60" s="283" t="s">
        <v>184</v>
      </c>
      <c r="B60" s="274" t="s">
        <v>937</v>
      </c>
      <c r="C60" s="314">
        <v>15.5</v>
      </c>
      <c r="D60" s="314">
        <v>14.2</v>
      </c>
      <c r="E60" s="314">
        <v>21.4</v>
      </c>
      <c r="F60" s="314">
        <v>13.1</v>
      </c>
      <c r="G60" s="314">
        <v>13.1</v>
      </c>
      <c r="H60" s="314">
        <v>13.1</v>
      </c>
    </row>
    <row r="61" spans="1:8" ht="12.75">
      <c r="A61" s="283" t="s">
        <v>185</v>
      </c>
      <c r="B61" s="274" t="s">
        <v>937</v>
      </c>
      <c r="C61" s="314"/>
      <c r="D61" s="314"/>
      <c r="E61" s="314"/>
      <c r="F61" s="314"/>
      <c r="G61" s="314"/>
      <c r="H61" s="314"/>
    </row>
    <row r="62" spans="1:8" ht="18.75" customHeight="1">
      <c r="A62" s="283" t="s">
        <v>186</v>
      </c>
      <c r="B62" s="274" t="s">
        <v>937</v>
      </c>
      <c r="C62" s="314"/>
      <c r="D62" s="314"/>
      <c r="E62" s="314"/>
      <c r="F62" s="314"/>
      <c r="G62" s="314"/>
      <c r="H62" s="314"/>
    </row>
    <row r="63" spans="1:8" ht="30" customHeight="1">
      <c r="A63" s="283" t="s">
        <v>187</v>
      </c>
      <c r="B63" s="274" t="s">
        <v>937</v>
      </c>
      <c r="C63" s="314"/>
      <c r="D63" s="314"/>
      <c r="E63" s="314"/>
      <c r="F63" s="314"/>
      <c r="G63" s="314"/>
      <c r="H63" s="314"/>
    </row>
    <row r="64" spans="1:8" ht="12.75">
      <c r="A64" s="273" t="s">
        <v>188</v>
      </c>
      <c r="B64" s="274" t="s">
        <v>937</v>
      </c>
      <c r="C64" s="314">
        <v>-50</v>
      </c>
      <c r="D64" s="314">
        <v>36</v>
      </c>
      <c r="E64" s="314">
        <v>-74.4</v>
      </c>
      <c r="F64" s="314">
        <v>-3.2</v>
      </c>
      <c r="G64" s="314">
        <v>-3.9</v>
      </c>
      <c r="H64" s="314"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9" sqref="K9"/>
    </sheetView>
  </sheetViews>
  <sheetFormatPr defaultColWidth="8.875" defaultRowHeight="12.75"/>
  <cols>
    <col min="1" max="1" width="49.75390625" style="254" customWidth="1"/>
    <col min="2" max="2" width="14.12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36" t="s">
        <v>949</v>
      </c>
      <c r="B1" s="336"/>
      <c r="C1" s="336"/>
      <c r="D1" s="336"/>
      <c r="E1" s="336"/>
      <c r="F1" s="336"/>
      <c r="G1" s="336"/>
      <c r="H1" s="336"/>
    </row>
    <row r="2" spans="1:8" ht="15.75" customHeight="1">
      <c r="A2" s="339" t="s">
        <v>956</v>
      </c>
      <c r="B2" s="339"/>
      <c r="C2" s="339"/>
      <c r="D2" s="339"/>
      <c r="E2" s="339"/>
      <c r="F2" s="339"/>
      <c r="G2" s="339"/>
      <c r="H2" s="339"/>
    </row>
    <row r="3" spans="1:8" ht="27" customHeight="1">
      <c r="A3" s="346" t="s">
        <v>285</v>
      </c>
      <c r="B3" s="346"/>
      <c r="C3" s="346"/>
      <c r="D3" s="346"/>
      <c r="E3" s="346"/>
      <c r="F3" s="346"/>
      <c r="G3" s="346"/>
      <c r="H3" s="346"/>
    </row>
    <row r="4" spans="1:9" s="238" customFormat="1" ht="27" customHeight="1">
      <c r="A4" s="334" t="s">
        <v>540</v>
      </c>
      <c r="B4" s="334" t="s">
        <v>541</v>
      </c>
      <c r="C4" s="236" t="s">
        <v>547</v>
      </c>
      <c r="D4" s="236" t="s">
        <v>547</v>
      </c>
      <c r="E4" s="236" t="s">
        <v>548</v>
      </c>
      <c r="F4" s="348" t="s">
        <v>549</v>
      </c>
      <c r="G4" s="349"/>
      <c r="H4" s="350"/>
      <c r="I4" s="237"/>
    </row>
    <row r="5" spans="1:9" s="238" customFormat="1" ht="10.5" customHeight="1">
      <c r="A5" s="347"/>
      <c r="B5" s="347"/>
      <c r="C5" s="334">
        <v>2019</v>
      </c>
      <c r="D5" s="334">
        <v>2020</v>
      </c>
      <c r="E5" s="334">
        <v>2021</v>
      </c>
      <c r="F5" s="334">
        <v>2022</v>
      </c>
      <c r="G5" s="334">
        <v>2023</v>
      </c>
      <c r="H5" s="332">
        <v>2024</v>
      </c>
      <c r="I5" s="252"/>
    </row>
    <row r="6" spans="1:9" s="238" customFormat="1" ht="19.5" customHeight="1">
      <c r="A6" s="335"/>
      <c r="B6" s="335"/>
      <c r="C6" s="335"/>
      <c r="D6" s="335"/>
      <c r="E6" s="335"/>
      <c r="F6" s="335"/>
      <c r="G6" s="335"/>
      <c r="H6" s="332"/>
      <c r="I6" s="252"/>
    </row>
    <row r="7" spans="1:8" ht="24" customHeight="1">
      <c r="A7" s="256" t="s">
        <v>940</v>
      </c>
      <c r="B7" s="261" t="s">
        <v>219</v>
      </c>
      <c r="C7" s="255"/>
      <c r="D7" s="255"/>
      <c r="E7" s="255"/>
      <c r="F7" s="255"/>
      <c r="G7" s="255"/>
      <c r="H7" s="255"/>
    </row>
    <row r="8" spans="1:8" ht="24" customHeight="1">
      <c r="A8" s="251" t="s">
        <v>942</v>
      </c>
      <c r="B8" s="262"/>
      <c r="C8" s="255"/>
      <c r="D8" s="255"/>
      <c r="E8" s="255"/>
      <c r="F8" s="255"/>
      <c r="G8" s="255"/>
      <c r="H8" s="255"/>
    </row>
    <row r="9" spans="1:8" ht="24" customHeight="1">
      <c r="A9" s="251" t="s">
        <v>941</v>
      </c>
      <c r="B9" s="261" t="s">
        <v>219</v>
      </c>
      <c r="C9" s="255"/>
      <c r="D9" s="255"/>
      <c r="E9" s="255"/>
      <c r="F9" s="255"/>
      <c r="G9" s="255"/>
      <c r="H9" s="255"/>
    </row>
    <row r="10" spans="1:8" ht="24" customHeight="1">
      <c r="A10" s="251" t="s">
        <v>943</v>
      </c>
      <c r="B10" s="293" t="s">
        <v>944</v>
      </c>
      <c r="C10" s="255"/>
      <c r="D10" s="255"/>
      <c r="E10" s="255"/>
      <c r="F10" s="255"/>
      <c r="G10" s="255"/>
      <c r="H10" s="255"/>
    </row>
    <row r="11" spans="1:8" ht="24" customHeight="1">
      <c r="A11" s="271" t="s">
        <v>945</v>
      </c>
      <c r="B11" s="262" t="s">
        <v>398</v>
      </c>
      <c r="C11" s="255"/>
      <c r="D11" s="255"/>
      <c r="E11" s="255"/>
      <c r="F11" s="255"/>
      <c r="G11" s="255"/>
      <c r="H11" s="255"/>
    </row>
    <row r="12" spans="1:8" ht="45" customHeight="1">
      <c r="A12" s="271" t="s">
        <v>946</v>
      </c>
      <c r="B12" s="262" t="s">
        <v>398</v>
      </c>
      <c r="C12" s="255"/>
      <c r="D12" s="255"/>
      <c r="E12" s="255"/>
      <c r="F12" s="255"/>
      <c r="G12" s="255"/>
      <c r="H12" s="255"/>
    </row>
    <row r="13" spans="3:8" ht="18.75">
      <c r="C13" s="257"/>
      <c r="D13" s="257"/>
      <c r="E13" s="257"/>
      <c r="F13" s="257"/>
      <c r="G13" s="257"/>
      <c r="H13" s="257"/>
    </row>
    <row r="14" spans="3:8" ht="18.75">
      <c r="C14" s="257"/>
      <c r="D14" s="257"/>
      <c r="E14" s="257"/>
      <c r="F14" s="257"/>
      <c r="G14" s="257"/>
      <c r="H14" s="257"/>
    </row>
    <row r="15" spans="3:8" ht="18.75">
      <c r="C15" s="257"/>
      <c r="D15" s="257"/>
      <c r="E15" s="257"/>
      <c r="F15" s="257"/>
      <c r="G15" s="257"/>
      <c r="H15" s="257"/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  <row r="37" spans="3:8" ht="18.75">
      <c r="C37" s="257"/>
      <c r="D37" s="257"/>
      <c r="E37" s="257"/>
      <c r="F37" s="257"/>
      <c r="G37" s="257"/>
      <c r="H37" s="257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500</v>
      </c>
      <c r="C1" s="43"/>
      <c r="D1" s="44"/>
    </row>
    <row r="2" spans="2:4" ht="12.75">
      <c r="B2" s="8" t="s">
        <v>882</v>
      </c>
      <c r="C2" s="8"/>
      <c r="D2" s="8"/>
    </row>
    <row r="3" ht="13.5" thickBot="1">
      <c r="B3" t="s">
        <v>883</v>
      </c>
    </row>
    <row r="4" spans="1:7" ht="33" thickBot="1" thickTop="1">
      <c r="A4" s="47" t="s">
        <v>527</v>
      </c>
      <c r="B4" s="51"/>
      <c r="C4" s="52" t="s">
        <v>541</v>
      </c>
      <c r="D4" s="52" t="s">
        <v>655</v>
      </c>
      <c r="E4" s="52" t="s">
        <v>503</v>
      </c>
      <c r="F4" s="52" t="s">
        <v>502</v>
      </c>
      <c r="G4" s="53" t="s">
        <v>501</v>
      </c>
    </row>
    <row r="5" spans="1:7" ht="32.25" thickTop="1">
      <c r="A5" s="352" t="s">
        <v>884</v>
      </c>
      <c r="B5" s="67" t="s">
        <v>656</v>
      </c>
      <c r="C5" s="68" t="s">
        <v>887</v>
      </c>
      <c r="D5" s="85"/>
      <c r="E5" s="85"/>
      <c r="F5" s="86"/>
      <c r="G5" s="87"/>
    </row>
    <row r="6" spans="1:7" ht="15.75">
      <c r="A6" s="353"/>
      <c r="B6" s="67" t="s">
        <v>657</v>
      </c>
      <c r="C6" s="70" t="s">
        <v>658</v>
      </c>
      <c r="D6" s="85"/>
      <c r="E6" s="85"/>
      <c r="F6" s="86"/>
      <c r="G6" s="87"/>
    </row>
    <row r="7" spans="1:7" ht="31.5">
      <c r="A7" s="353"/>
      <c r="B7" s="67" t="s">
        <v>474</v>
      </c>
      <c r="C7" s="68" t="s">
        <v>659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53" t="s">
        <v>660</v>
      </c>
      <c r="B9" s="67" t="s">
        <v>661</v>
      </c>
      <c r="C9" s="68"/>
      <c r="D9" s="68"/>
      <c r="E9" s="68"/>
      <c r="F9" s="68"/>
      <c r="G9" s="90"/>
    </row>
    <row r="10" spans="1:7" ht="15.75">
      <c r="A10" s="353"/>
      <c r="B10" s="67" t="s">
        <v>662</v>
      </c>
      <c r="C10" s="68" t="s">
        <v>887</v>
      </c>
      <c r="D10" s="85"/>
      <c r="E10" s="85"/>
      <c r="F10" s="68"/>
      <c r="G10" s="91"/>
    </row>
    <row r="11" spans="1:7" ht="15.75">
      <c r="A11" s="353"/>
      <c r="B11" s="67" t="s">
        <v>663</v>
      </c>
      <c r="C11" s="70" t="s">
        <v>658</v>
      </c>
      <c r="D11" s="85"/>
      <c r="E11" s="85"/>
      <c r="F11" s="68"/>
      <c r="G11" s="90"/>
    </row>
    <row r="12" spans="1:7" ht="31.5">
      <c r="A12" s="71"/>
      <c r="B12" s="67" t="s">
        <v>664</v>
      </c>
      <c r="C12" s="68" t="s">
        <v>659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665</v>
      </c>
      <c r="B14" s="67" t="s">
        <v>666</v>
      </c>
      <c r="C14" s="68" t="s">
        <v>887</v>
      </c>
      <c r="D14" s="85"/>
      <c r="E14" s="85"/>
      <c r="F14" s="68"/>
      <c r="G14" s="90"/>
    </row>
    <row r="15" spans="1:7" ht="15.75">
      <c r="A15" s="69"/>
      <c r="B15" s="67" t="s">
        <v>667</v>
      </c>
      <c r="C15" s="70" t="s">
        <v>658</v>
      </c>
      <c r="D15" s="85"/>
      <c r="E15" s="85"/>
      <c r="F15" s="68"/>
      <c r="G15" s="90"/>
    </row>
    <row r="16" spans="1:7" ht="15.75">
      <c r="A16" s="69"/>
      <c r="B16" s="67" t="s">
        <v>668</v>
      </c>
      <c r="C16" s="68" t="s">
        <v>659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53" t="s">
        <v>669</v>
      </c>
      <c r="B18" s="67" t="s">
        <v>670</v>
      </c>
      <c r="C18" s="68" t="s">
        <v>671</v>
      </c>
      <c r="D18" s="85"/>
      <c r="E18" s="85"/>
      <c r="F18" s="68"/>
      <c r="G18" s="90"/>
    </row>
    <row r="19" spans="1:7" ht="15.75">
      <c r="A19" s="353"/>
      <c r="B19" s="73" t="s">
        <v>530</v>
      </c>
      <c r="C19" s="70"/>
      <c r="D19" s="85"/>
      <c r="E19" s="85"/>
      <c r="F19" s="68"/>
      <c r="G19" s="90"/>
    </row>
    <row r="20" spans="1:7" ht="15.75">
      <c r="A20" s="353"/>
      <c r="B20" s="73" t="s">
        <v>555</v>
      </c>
      <c r="C20" s="70" t="s">
        <v>886</v>
      </c>
      <c r="D20" s="85"/>
      <c r="E20" s="85"/>
      <c r="F20" s="68"/>
      <c r="G20" s="90"/>
    </row>
    <row r="21" spans="1:7" ht="15.75">
      <c r="A21" s="353"/>
      <c r="B21" s="73" t="s">
        <v>849</v>
      </c>
      <c r="C21" s="70" t="s">
        <v>886</v>
      </c>
      <c r="D21" s="85"/>
      <c r="E21" s="85"/>
      <c r="F21" s="68"/>
      <c r="G21" s="90"/>
    </row>
    <row r="22" spans="1:7" ht="15.75">
      <c r="A22" s="353"/>
      <c r="B22" s="73" t="s">
        <v>850</v>
      </c>
      <c r="C22" s="70" t="s">
        <v>886</v>
      </c>
      <c r="D22" s="85"/>
      <c r="E22" s="85"/>
      <c r="F22" s="68"/>
      <c r="G22" s="90"/>
    </row>
    <row r="23" spans="1:7" ht="15.75">
      <c r="A23" s="353"/>
      <c r="B23" s="73" t="s">
        <v>851</v>
      </c>
      <c r="C23" s="70" t="s">
        <v>886</v>
      </c>
      <c r="D23" s="85"/>
      <c r="E23" s="85"/>
      <c r="F23" s="68"/>
      <c r="G23" s="90"/>
    </row>
    <row r="24" spans="1:7" ht="15.75">
      <c r="A24" s="353"/>
      <c r="B24" s="73" t="s">
        <v>556</v>
      </c>
      <c r="C24" s="70" t="s">
        <v>886</v>
      </c>
      <c r="D24" s="85"/>
      <c r="E24" s="85"/>
      <c r="F24" s="68"/>
      <c r="G24" s="90"/>
    </row>
    <row r="25" spans="1:7" ht="31.5">
      <c r="A25" s="353"/>
      <c r="B25" s="67" t="s">
        <v>672</v>
      </c>
      <c r="C25" s="68" t="s">
        <v>659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53" t="s">
        <v>673</v>
      </c>
      <c r="B27" s="67" t="s">
        <v>674</v>
      </c>
      <c r="C27" s="68" t="s">
        <v>675</v>
      </c>
      <c r="D27" s="85"/>
      <c r="E27" s="85"/>
      <c r="F27" s="68"/>
      <c r="G27" s="90"/>
    </row>
    <row r="28" spans="1:7" ht="15.75">
      <c r="A28" s="353"/>
      <c r="B28" s="73" t="s">
        <v>530</v>
      </c>
      <c r="C28" s="68"/>
      <c r="D28" s="85"/>
      <c r="E28" s="85"/>
      <c r="F28" s="68"/>
      <c r="G28" s="90"/>
    </row>
    <row r="29" spans="1:7" ht="15.75">
      <c r="A29" s="353"/>
      <c r="B29" s="73" t="s">
        <v>555</v>
      </c>
      <c r="C29" s="68" t="s">
        <v>675</v>
      </c>
      <c r="D29" s="85"/>
      <c r="E29" s="85"/>
      <c r="F29" s="68"/>
      <c r="G29" s="90"/>
    </row>
    <row r="30" spans="1:7" ht="15.75">
      <c r="A30" s="353"/>
      <c r="B30" s="73" t="s">
        <v>849</v>
      </c>
      <c r="C30" s="68" t="s">
        <v>675</v>
      </c>
      <c r="D30" s="85"/>
      <c r="E30" s="85"/>
      <c r="F30" s="68"/>
      <c r="G30" s="90"/>
    </row>
    <row r="31" spans="1:7" ht="15.75">
      <c r="A31" s="353"/>
      <c r="B31" s="73" t="s">
        <v>850</v>
      </c>
      <c r="C31" s="68" t="s">
        <v>675</v>
      </c>
      <c r="D31" s="85"/>
      <c r="E31" s="85"/>
      <c r="F31" s="68"/>
      <c r="G31" s="90"/>
    </row>
    <row r="32" spans="1:7" ht="15.75">
      <c r="A32" s="353"/>
      <c r="B32" s="73" t="s">
        <v>851</v>
      </c>
      <c r="C32" s="68" t="s">
        <v>675</v>
      </c>
      <c r="D32" s="85"/>
      <c r="E32" s="85"/>
      <c r="F32" s="68"/>
      <c r="G32" s="90"/>
    </row>
    <row r="33" spans="1:7" ht="15.75">
      <c r="A33" s="353"/>
      <c r="B33" s="73" t="s">
        <v>556</v>
      </c>
      <c r="C33" s="68" t="s">
        <v>675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53" t="s">
        <v>885</v>
      </c>
      <c r="B35" s="351" t="s">
        <v>676</v>
      </c>
      <c r="C35" s="68" t="s">
        <v>887</v>
      </c>
      <c r="D35" s="85"/>
      <c r="E35" s="85"/>
      <c r="F35" s="68"/>
      <c r="G35" s="90"/>
    </row>
    <row r="36" spans="1:7" ht="15.75">
      <c r="A36" s="353"/>
      <c r="B36" s="356"/>
      <c r="C36" s="70" t="s">
        <v>658</v>
      </c>
      <c r="D36" s="85"/>
      <c r="E36" s="85"/>
      <c r="F36" s="68"/>
      <c r="G36" s="90"/>
    </row>
    <row r="37" spans="1:7" ht="15.75">
      <c r="A37" s="353"/>
      <c r="B37" s="67" t="s">
        <v>677</v>
      </c>
      <c r="C37" s="68"/>
      <c r="D37" s="85"/>
      <c r="E37" s="85"/>
      <c r="F37" s="68"/>
      <c r="G37" s="90"/>
    </row>
    <row r="38" spans="1:7" ht="15.75">
      <c r="A38" s="353"/>
      <c r="B38" s="351" t="s">
        <v>678</v>
      </c>
      <c r="C38" s="68" t="s">
        <v>887</v>
      </c>
      <c r="D38" s="85"/>
      <c r="E38" s="85"/>
      <c r="F38" s="68"/>
      <c r="G38" s="90"/>
    </row>
    <row r="39" spans="1:7" ht="15.75">
      <c r="A39" s="353"/>
      <c r="B39" s="351"/>
      <c r="C39" s="70" t="s">
        <v>658</v>
      </c>
      <c r="D39" s="85"/>
      <c r="E39" s="85"/>
      <c r="F39" s="68"/>
      <c r="G39" s="90"/>
    </row>
    <row r="40" spans="1:7" ht="15.75">
      <c r="A40" s="353"/>
      <c r="B40" s="351" t="s">
        <v>679</v>
      </c>
      <c r="C40" s="68" t="s">
        <v>887</v>
      </c>
      <c r="D40" s="85"/>
      <c r="E40" s="85"/>
      <c r="F40" s="68"/>
      <c r="G40" s="90"/>
    </row>
    <row r="41" spans="1:7" ht="15.75">
      <c r="A41" s="353"/>
      <c r="B41" s="351"/>
      <c r="C41" s="70" t="s">
        <v>658</v>
      </c>
      <c r="D41" s="85"/>
      <c r="E41" s="85"/>
      <c r="F41" s="68"/>
      <c r="G41" s="90"/>
    </row>
    <row r="42" spans="1:7" ht="15.75">
      <c r="A42" s="353"/>
      <c r="B42" s="351" t="s">
        <v>680</v>
      </c>
      <c r="C42" s="68" t="s">
        <v>887</v>
      </c>
      <c r="D42" s="85"/>
      <c r="E42" s="85"/>
      <c r="F42" s="68"/>
      <c r="G42" s="90"/>
    </row>
    <row r="43" spans="1:7" ht="15.75">
      <c r="A43" s="353"/>
      <c r="B43" s="351"/>
      <c r="C43" s="70" t="s">
        <v>658</v>
      </c>
      <c r="D43" s="85"/>
      <c r="E43" s="85"/>
      <c r="F43" s="68"/>
      <c r="G43" s="90"/>
    </row>
    <row r="44" spans="1:7" ht="15.75">
      <c r="A44" s="353"/>
      <c r="B44" s="351" t="s">
        <v>681</v>
      </c>
      <c r="C44" s="68" t="s">
        <v>887</v>
      </c>
      <c r="D44" s="85"/>
      <c r="E44" s="85"/>
      <c r="F44" s="68"/>
      <c r="G44" s="90"/>
    </row>
    <row r="45" spans="1:7" ht="15.75">
      <c r="A45" s="353"/>
      <c r="B45" s="351"/>
      <c r="C45" s="70" t="s">
        <v>658</v>
      </c>
      <c r="D45" s="85"/>
      <c r="E45" s="85"/>
      <c r="F45" s="68"/>
      <c r="G45" s="90"/>
    </row>
    <row r="46" spans="1:7" ht="15.75">
      <c r="A46" s="353"/>
      <c r="B46" s="351" t="s">
        <v>682</v>
      </c>
      <c r="C46" s="68" t="s">
        <v>887</v>
      </c>
      <c r="D46" s="85"/>
      <c r="E46" s="85"/>
      <c r="F46" s="68"/>
      <c r="G46" s="90"/>
    </row>
    <row r="47" spans="1:7" ht="15.75">
      <c r="A47" s="353"/>
      <c r="B47" s="351"/>
      <c r="C47" s="70" t="s">
        <v>658</v>
      </c>
      <c r="D47" s="85"/>
      <c r="E47" s="85"/>
      <c r="F47" s="68"/>
      <c r="G47" s="90"/>
    </row>
    <row r="48" spans="1:7" ht="15.75">
      <c r="A48" s="353"/>
      <c r="B48" s="351" t="s">
        <v>683</v>
      </c>
      <c r="C48" s="68" t="s">
        <v>887</v>
      </c>
      <c r="D48" s="85"/>
      <c r="E48" s="85"/>
      <c r="F48" s="68"/>
      <c r="G48" s="90"/>
    </row>
    <row r="49" spans="1:7" ht="15.75">
      <c r="A49" s="353"/>
      <c r="B49" s="351"/>
      <c r="C49" s="70" t="s">
        <v>658</v>
      </c>
      <c r="D49" s="85"/>
      <c r="E49" s="85"/>
      <c r="F49" s="68"/>
      <c r="G49" s="90"/>
    </row>
    <row r="50" spans="1:7" ht="15.75">
      <c r="A50" s="353"/>
      <c r="B50" s="351" t="s">
        <v>684</v>
      </c>
      <c r="C50" s="68" t="s">
        <v>887</v>
      </c>
      <c r="D50" s="85"/>
      <c r="E50" s="85"/>
      <c r="F50" s="68"/>
      <c r="G50" s="90"/>
    </row>
    <row r="51" spans="1:7" ht="15.75">
      <c r="A51" s="353"/>
      <c r="B51" s="351"/>
      <c r="C51" s="70" t="s">
        <v>658</v>
      </c>
      <c r="D51" s="85"/>
      <c r="E51" s="85"/>
      <c r="F51" s="68"/>
      <c r="G51" s="90"/>
    </row>
    <row r="52" spans="1:7" ht="15.75">
      <c r="A52" s="353"/>
      <c r="B52" s="351" t="s">
        <v>685</v>
      </c>
      <c r="C52" s="68" t="s">
        <v>887</v>
      </c>
      <c r="D52" s="85"/>
      <c r="E52" s="85"/>
      <c r="F52" s="68"/>
      <c r="G52" s="90"/>
    </row>
    <row r="53" spans="1:7" ht="15.75">
      <c r="A53" s="353"/>
      <c r="B53" s="351"/>
      <c r="C53" s="70" t="s">
        <v>658</v>
      </c>
      <c r="D53" s="85"/>
      <c r="E53" s="85"/>
      <c r="F53" s="68"/>
      <c r="G53" s="90"/>
    </row>
    <row r="54" spans="1:7" ht="15.75">
      <c r="A54" s="353"/>
      <c r="B54" s="351" t="s">
        <v>686</v>
      </c>
      <c r="C54" s="68" t="s">
        <v>887</v>
      </c>
      <c r="D54" s="85"/>
      <c r="E54" s="85"/>
      <c r="F54" s="85"/>
      <c r="G54" s="85"/>
    </row>
    <row r="55" spans="1:7" ht="15.75">
      <c r="A55" s="353"/>
      <c r="B55" s="351"/>
      <c r="C55" s="70" t="s">
        <v>658</v>
      </c>
      <c r="D55" s="85"/>
      <c r="E55" s="85"/>
      <c r="F55" s="85"/>
      <c r="G55" s="85"/>
    </row>
    <row r="56" spans="1:7" ht="15.75">
      <c r="A56" s="353"/>
      <c r="B56" s="351" t="s">
        <v>687</v>
      </c>
      <c r="C56" s="68" t="s">
        <v>688</v>
      </c>
      <c r="D56" s="85"/>
      <c r="E56" s="85"/>
      <c r="F56" s="68"/>
      <c r="G56" s="92"/>
    </row>
    <row r="57" spans="1:7" ht="15.75">
      <c r="A57" s="353"/>
      <c r="B57" s="351"/>
      <c r="C57" s="70" t="s">
        <v>689</v>
      </c>
      <c r="D57" s="85"/>
      <c r="E57" s="85"/>
      <c r="F57" s="68"/>
      <c r="G57" s="90"/>
    </row>
    <row r="58" spans="1:7" ht="15.75">
      <c r="A58" s="353"/>
      <c r="B58" s="351" t="s">
        <v>690</v>
      </c>
      <c r="C58" s="68" t="s">
        <v>688</v>
      </c>
      <c r="D58" s="85"/>
      <c r="E58" s="85"/>
      <c r="F58" s="68"/>
      <c r="G58" s="90"/>
    </row>
    <row r="59" spans="1:7" ht="15.75">
      <c r="A59" s="353"/>
      <c r="B59" s="351"/>
      <c r="C59" s="70" t="s">
        <v>689</v>
      </c>
      <c r="D59" s="85"/>
      <c r="E59" s="85"/>
      <c r="F59" s="68"/>
      <c r="G59" s="90"/>
    </row>
    <row r="60" spans="1:7" ht="15.75">
      <c r="A60" s="353"/>
      <c r="B60" s="351" t="s">
        <v>691</v>
      </c>
      <c r="C60" s="68" t="s">
        <v>688</v>
      </c>
      <c r="D60" s="85"/>
      <c r="E60" s="85"/>
      <c r="F60" s="68"/>
      <c r="G60" s="90"/>
    </row>
    <row r="61" spans="1:7" ht="15.75">
      <c r="A61" s="353"/>
      <c r="B61" s="351"/>
      <c r="C61" s="70" t="s">
        <v>689</v>
      </c>
      <c r="D61" s="85"/>
      <c r="E61" s="85"/>
      <c r="F61" s="68"/>
      <c r="G61" s="90"/>
    </row>
    <row r="62" spans="1:7" ht="15.75">
      <c r="A62" s="353"/>
      <c r="B62" s="351" t="s">
        <v>692</v>
      </c>
      <c r="C62" s="68" t="s">
        <v>688</v>
      </c>
      <c r="D62" s="85"/>
      <c r="E62" s="85"/>
      <c r="F62" s="68"/>
      <c r="G62" s="90"/>
    </row>
    <row r="63" spans="1:7" ht="15.75">
      <c r="A63" s="353"/>
      <c r="B63" s="351"/>
      <c r="C63" s="70" t="s">
        <v>689</v>
      </c>
      <c r="D63" s="85"/>
      <c r="E63" s="85"/>
      <c r="F63" s="68"/>
      <c r="G63" s="90"/>
    </row>
    <row r="64" spans="1:7" ht="15.75">
      <c r="A64" s="353"/>
      <c r="B64" s="67" t="s">
        <v>693</v>
      </c>
      <c r="C64" s="68" t="s">
        <v>659</v>
      </c>
      <c r="D64" s="85"/>
      <c r="E64" s="85"/>
      <c r="F64" s="86"/>
      <c r="G64" s="87"/>
    </row>
    <row r="65" spans="1:7" ht="15.75">
      <c r="A65" s="353"/>
      <c r="B65" s="67" t="s">
        <v>558</v>
      </c>
      <c r="C65" s="68"/>
      <c r="D65" s="93"/>
      <c r="E65" s="93"/>
      <c r="F65" s="94"/>
      <c r="G65" s="95"/>
    </row>
    <row r="66" spans="1:7" ht="15.75">
      <c r="A66" s="353"/>
      <c r="B66" s="67" t="s">
        <v>694</v>
      </c>
      <c r="C66" s="68" t="s">
        <v>659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54" t="s">
        <v>695</v>
      </c>
      <c r="C68" s="355"/>
      <c r="D68" s="355"/>
      <c r="E68" s="355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57" t="s">
        <v>696</v>
      </c>
      <c r="B70" s="74" t="s">
        <v>504</v>
      </c>
      <c r="C70" s="75" t="s">
        <v>560</v>
      </c>
      <c r="D70" s="68"/>
      <c r="E70" s="68"/>
      <c r="F70" s="68"/>
      <c r="G70" s="90"/>
    </row>
    <row r="71" spans="1:7" ht="15.75">
      <c r="A71" s="357"/>
      <c r="B71" s="74" t="s">
        <v>530</v>
      </c>
      <c r="C71" s="75"/>
      <c r="D71" s="68"/>
      <c r="E71" s="68"/>
      <c r="F71" s="68"/>
      <c r="G71" s="90"/>
    </row>
    <row r="72" spans="1:7" ht="15.75">
      <c r="A72" s="357"/>
      <c r="B72" s="74" t="s">
        <v>505</v>
      </c>
      <c r="C72" s="75" t="s">
        <v>560</v>
      </c>
      <c r="D72" s="68"/>
      <c r="E72" s="68"/>
      <c r="F72" s="68"/>
      <c r="G72" s="90"/>
    </row>
    <row r="73" spans="1:7" ht="94.5">
      <c r="A73" s="357"/>
      <c r="B73" s="74" t="s">
        <v>506</v>
      </c>
      <c r="C73" s="75" t="s">
        <v>560</v>
      </c>
      <c r="D73" s="68"/>
      <c r="E73" s="68"/>
      <c r="F73" s="68"/>
      <c r="G73" s="90"/>
    </row>
    <row r="74" spans="1:7" ht="15.75">
      <c r="A74" s="357"/>
      <c r="B74" s="74" t="s">
        <v>507</v>
      </c>
      <c r="C74" s="75" t="s">
        <v>659</v>
      </c>
      <c r="D74" s="68"/>
      <c r="E74" s="68"/>
      <c r="F74" s="68"/>
      <c r="G74" s="90"/>
    </row>
    <row r="75" spans="1:7" ht="15.75">
      <c r="A75" s="357"/>
      <c r="B75" s="74" t="s">
        <v>530</v>
      </c>
      <c r="C75" s="75"/>
      <c r="D75" s="68"/>
      <c r="E75" s="68"/>
      <c r="F75" s="68"/>
      <c r="G75" s="90"/>
    </row>
    <row r="76" spans="1:7" ht="15.75">
      <c r="A76" s="357"/>
      <c r="B76" s="74" t="s">
        <v>505</v>
      </c>
      <c r="C76" s="75" t="s">
        <v>557</v>
      </c>
      <c r="D76" s="68"/>
      <c r="E76" s="68"/>
      <c r="F76" s="68"/>
      <c r="G76" s="90"/>
    </row>
    <row r="77" spans="1:7" ht="15.75">
      <c r="A77" s="357"/>
      <c r="B77" s="74" t="s">
        <v>508</v>
      </c>
      <c r="C77" s="75" t="s">
        <v>557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57" t="s">
        <v>509</v>
      </c>
      <c r="B79" s="74" t="s">
        <v>510</v>
      </c>
      <c r="C79" s="75" t="s">
        <v>560</v>
      </c>
      <c r="D79" s="68"/>
      <c r="E79" s="68"/>
      <c r="F79" s="68"/>
      <c r="G79" s="90"/>
    </row>
    <row r="80" spans="1:7" ht="15.75">
      <c r="A80" s="357"/>
      <c r="B80" s="74"/>
      <c r="C80" s="77" t="s">
        <v>658</v>
      </c>
      <c r="D80" s="68"/>
      <c r="E80" s="68"/>
      <c r="F80" s="68"/>
      <c r="G80" s="90"/>
    </row>
    <row r="81" spans="1:7" ht="15.75">
      <c r="A81" s="357"/>
      <c r="B81" s="74" t="s">
        <v>530</v>
      </c>
      <c r="C81" s="75"/>
      <c r="D81" s="68"/>
      <c r="E81" s="68"/>
      <c r="F81" s="68"/>
      <c r="G81" s="90"/>
    </row>
    <row r="82" spans="1:7" ht="15.75">
      <c r="A82" s="357"/>
      <c r="B82" s="74" t="s">
        <v>505</v>
      </c>
      <c r="C82" s="75" t="s">
        <v>560</v>
      </c>
      <c r="D82" s="68"/>
      <c r="E82" s="68"/>
      <c r="F82" s="68"/>
      <c r="G82" s="90"/>
    </row>
    <row r="83" spans="1:7" ht="15.75">
      <c r="A83" s="357"/>
      <c r="B83" s="74"/>
      <c r="C83" s="77" t="s">
        <v>689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57" t="s">
        <v>511</v>
      </c>
      <c r="B85" s="74" t="s">
        <v>512</v>
      </c>
      <c r="C85" s="75" t="s">
        <v>675</v>
      </c>
      <c r="D85" s="68"/>
      <c r="E85" s="68"/>
      <c r="F85" s="68"/>
      <c r="G85" s="90"/>
    </row>
    <row r="86" spans="1:7" ht="15.75">
      <c r="A86" s="357"/>
      <c r="B86" s="74" t="s">
        <v>466</v>
      </c>
      <c r="C86" s="75"/>
      <c r="D86" s="68"/>
      <c r="E86" s="68"/>
      <c r="F86" s="68"/>
      <c r="G86" s="90"/>
    </row>
    <row r="87" spans="1:7" ht="15.75">
      <c r="A87" s="357"/>
      <c r="B87" s="74" t="s">
        <v>513</v>
      </c>
      <c r="C87" s="75" t="s">
        <v>675</v>
      </c>
      <c r="D87" s="68"/>
      <c r="E87" s="68"/>
      <c r="F87" s="68"/>
      <c r="G87" s="90"/>
    </row>
    <row r="88" spans="1:7" ht="31.5">
      <c r="A88" s="357"/>
      <c r="B88" s="74" t="s">
        <v>514</v>
      </c>
      <c r="C88" s="75" t="s">
        <v>675</v>
      </c>
      <c r="D88" s="68"/>
      <c r="E88" s="68"/>
      <c r="F88" s="68"/>
      <c r="G88" s="90"/>
    </row>
    <row r="89" spans="1:7" ht="15.75">
      <c r="A89" s="357"/>
      <c r="B89" s="74" t="s">
        <v>466</v>
      </c>
      <c r="C89" s="75"/>
      <c r="D89" s="68"/>
      <c r="E89" s="68"/>
      <c r="F89" s="68"/>
      <c r="G89" s="90"/>
    </row>
    <row r="90" spans="1:7" ht="15.75">
      <c r="A90" s="357"/>
      <c r="B90" s="74" t="s">
        <v>515</v>
      </c>
      <c r="C90" s="75" t="s">
        <v>675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57" t="s">
        <v>516</v>
      </c>
      <c r="B92" s="74" t="s">
        <v>517</v>
      </c>
      <c r="C92" s="75" t="s">
        <v>675</v>
      </c>
      <c r="D92" s="96"/>
      <c r="E92" s="96"/>
      <c r="F92" s="96"/>
      <c r="G92" s="97"/>
    </row>
    <row r="93" spans="1:7" ht="15.75">
      <c r="A93" s="357"/>
      <c r="B93" s="74" t="s">
        <v>466</v>
      </c>
      <c r="C93" s="75"/>
      <c r="D93" s="96"/>
      <c r="E93" s="96"/>
      <c r="F93" s="96"/>
      <c r="G93" s="97"/>
    </row>
    <row r="94" spans="1:7" ht="15.75">
      <c r="A94" s="357"/>
      <c r="B94" s="74" t="s">
        <v>518</v>
      </c>
      <c r="C94" s="75" t="s">
        <v>675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57" t="s">
        <v>519</v>
      </c>
      <c r="B96" s="74" t="s">
        <v>520</v>
      </c>
      <c r="C96" s="75" t="s">
        <v>675</v>
      </c>
      <c r="D96" s="96"/>
      <c r="E96" s="96"/>
      <c r="F96" s="96"/>
      <c r="G96" s="97"/>
    </row>
    <row r="97" spans="1:7" ht="15.75">
      <c r="A97" s="357"/>
      <c r="B97" s="74" t="s">
        <v>530</v>
      </c>
      <c r="C97" s="75"/>
      <c r="D97" s="96"/>
      <c r="E97" s="96"/>
      <c r="F97" s="96"/>
      <c r="G97" s="97"/>
    </row>
    <row r="98" spans="1:7" ht="15.75">
      <c r="A98" s="357"/>
      <c r="B98" s="74" t="s">
        <v>521</v>
      </c>
      <c r="C98" s="75" t="s">
        <v>675</v>
      </c>
      <c r="D98" s="96"/>
      <c r="E98" s="96"/>
      <c r="F98" s="96"/>
      <c r="G98" s="97"/>
    </row>
    <row r="99" spans="1:7" ht="15.75">
      <c r="A99" s="357"/>
      <c r="B99" s="74" t="s">
        <v>466</v>
      </c>
      <c r="C99" s="75"/>
      <c r="D99" s="96"/>
      <c r="E99" s="96"/>
      <c r="F99" s="96"/>
      <c r="G99" s="97"/>
    </row>
    <row r="100" spans="1:7" ht="31.5">
      <c r="A100" s="357"/>
      <c r="B100" s="74" t="s">
        <v>522</v>
      </c>
      <c r="C100" s="75" t="s">
        <v>675</v>
      </c>
      <c r="D100" s="96"/>
      <c r="E100" s="96"/>
      <c r="F100" s="96"/>
      <c r="G100" s="97"/>
    </row>
    <row r="101" spans="1:7" ht="32.25" thickBot="1">
      <c r="A101" s="358"/>
      <c r="B101" s="74" t="s">
        <v>523</v>
      </c>
      <c r="C101" s="78" t="s">
        <v>675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525</v>
      </c>
      <c r="C103" s="80"/>
      <c r="D103" s="42"/>
      <c r="E103" s="42"/>
      <c r="F103" s="42"/>
      <c r="G103" s="42"/>
    </row>
    <row r="104" spans="1:7" ht="15.75">
      <c r="A104" s="42"/>
      <c r="B104" s="82" t="s">
        <v>526</v>
      </c>
      <c r="C104" s="83"/>
      <c r="D104" s="42"/>
      <c r="E104" s="42"/>
      <c r="F104" s="42"/>
      <c r="G104" s="42"/>
    </row>
    <row r="105" spans="1:7" ht="15.75">
      <c r="A105" s="42"/>
      <c r="B105" s="84" t="s">
        <v>475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825</v>
      </c>
      <c r="C1" s="9"/>
      <c r="D1" s="10" t="s">
        <v>495</v>
      </c>
      <c r="E1" s="35"/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14" t="s">
        <v>829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thickBot="1">
      <c r="B5" s="19"/>
      <c r="C5" s="20"/>
      <c r="D5" s="36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3:10" ht="12.75">
      <c r="C6" s="21" t="s">
        <v>832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833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834</v>
      </c>
      <c r="D8" s="23" t="s">
        <v>581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835</v>
      </c>
      <c r="D9" s="23" t="s">
        <v>581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836</v>
      </c>
      <c r="D10" s="23" t="s">
        <v>837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733</v>
      </c>
      <c r="D11" s="23" t="s">
        <v>838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839</v>
      </c>
      <c r="D12" s="23" t="s">
        <v>581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840</v>
      </c>
      <c r="D13" s="23" t="s">
        <v>581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841</v>
      </c>
      <c r="D14" s="23" t="s">
        <v>581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842</v>
      </c>
      <c r="D15" s="23" t="s">
        <v>843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844</v>
      </c>
      <c r="D16" s="23" t="s">
        <v>581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845</v>
      </c>
      <c r="C17" t="s">
        <v>846</v>
      </c>
      <c r="D17" s="23" t="s">
        <v>581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847</v>
      </c>
      <c r="D18" s="23" t="s">
        <v>581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848</v>
      </c>
      <c r="D19" s="23" t="s">
        <v>581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852</v>
      </c>
      <c r="D20" s="23" t="s">
        <v>581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853</v>
      </c>
      <c r="D21" s="23" t="s">
        <v>581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854</v>
      </c>
      <c r="C22" t="s">
        <v>855</v>
      </c>
      <c r="D22" s="23" t="s">
        <v>856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857</v>
      </c>
      <c r="D23" s="23" t="s">
        <v>858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562</v>
      </c>
      <c r="D24" s="23" t="s">
        <v>858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859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860</v>
      </c>
      <c r="C27" t="s">
        <v>862</v>
      </c>
      <c r="D27" s="23" t="s">
        <v>581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863</v>
      </c>
      <c r="C28" t="s">
        <v>864</v>
      </c>
      <c r="D28" s="23" t="s">
        <v>581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865</v>
      </c>
      <c r="C29" t="s">
        <v>866</v>
      </c>
      <c r="D29" s="23" t="s">
        <v>581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867</v>
      </c>
      <c r="D30" s="23" t="s">
        <v>856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868</v>
      </c>
      <c r="D31" s="23" t="s">
        <v>581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869</v>
      </c>
      <c r="C32" t="s">
        <v>870</v>
      </c>
      <c r="D32" s="23" t="s">
        <v>581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872</v>
      </c>
      <c r="D33" s="23" t="s">
        <v>856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833</v>
      </c>
      <c r="D34" s="23" t="s">
        <v>581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873</v>
      </c>
      <c r="C35" t="s">
        <v>874</v>
      </c>
      <c r="D35" s="23" t="s">
        <v>581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875</v>
      </c>
      <c r="D36" s="23" t="s">
        <v>581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876</v>
      </c>
      <c r="D37" s="23" t="s">
        <v>581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877</v>
      </c>
      <c r="D38" s="23" t="s">
        <v>581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847</v>
      </c>
      <c r="D39" s="23" t="s">
        <v>581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878</v>
      </c>
      <c r="D40" s="23" t="s">
        <v>581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879</v>
      </c>
      <c r="C41" t="s">
        <v>572</v>
      </c>
      <c r="D41" s="23" t="s">
        <v>581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848</v>
      </c>
      <c r="D42" s="38" t="s">
        <v>581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880</v>
      </c>
      <c r="D43" s="23" t="s">
        <v>581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854</v>
      </c>
      <c r="C44" t="s">
        <v>855</v>
      </c>
      <c r="D44" s="23" t="s">
        <v>856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857</v>
      </c>
      <c r="D45" s="23" t="s">
        <v>858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562</v>
      </c>
      <c r="D46" s="23" t="s">
        <v>858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492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825</v>
      </c>
      <c r="C1" s="9"/>
      <c r="D1" s="10" t="s">
        <v>634</v>
      </c>
      <c r="E1" s="35" t="s">
        <v>496</v>
      </c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14" t="s">
        <v>829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thickBot="1">
      <c r="B5" s="19"/>
      <c r="C5" s="20"/>
      <c r="D5" s="36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3:12" ht="12.75">
      <c r="C6" s="21" t="s">
        <v>832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833</v>
      </c>
      <c r="D7" s="23" t="s">
        <v>581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834</v>
      </c>
      <c r="D8" s="23" t="s">
        <v>581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835</v>
      </c>
      <c r="D9" s="23" t="s">
        <v>581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836</v>
      </c>
      <c r="D10" s="23" t="s">
        <v>837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733</v>
      </c>
      <c r="D11" s="23" t="s">
        <v>838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839</v>
      </c>
      <c r="D12" s="23" t="s">
        <v>581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840</v>
      </c>
      <c r="D13" s="23" t="s">
        <v>581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841</v>
      </c>
      <c r="D14" s="23" t="s">
        <v>581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842</v>
      </c>
      <c r="D15" s="23" t="s">
        <v>843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844</v>
      </c>
      <c r="D16" s="23" t="s">
        <v>581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845</v>
      </c>
      <c r="C17" t="s">
        <v>846</v>
      </c>
      <c r="D17" s="23" t="s">
        <v>581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847</v>
      </c>
      <c r="D18" s="23" t="s">
        <v>581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848</v>
      </c>
      <c r="D19" s="23" t="s">
        <v>581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852</v>
      </c>
      <c r="D20" s="23" t="s">
        <v>581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853</v>
      </c>
      <c r="D21" s="23" t="s">
        <v>581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854</v>
      </c>
      <c r="C22" t="s">
        <v>855</v>
      </c>
      <c r="D22" s="23" t="s">
        <v>856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857</v>
      </c>
      <c r="D23" s="23" t="s">
        <v>858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562</v>
      </c>
      <c r="D24" s="23" t="s">
        <v>858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859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860</v>
      </c>
      <c r="C26" t="s">
        <v>862</v>
      </c>
      <c r="D26" s="23" t="s">
        <v>581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863</v>
      </c>
      <c r="C27" t="s">
        <v>864</v>
      </c>
      <c r="D27" s="23" t="s">
        <v>581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865</v>
      </c>
      <c r="C28" t="s">
        <v>866</v>
      </c>
      <c r="D28" s="23" t="s">
        <v>581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867</v>
      </c>
      <c r="D29" s="23" t="s">
        <v>856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868</v>
      </c>
      <c r="D30" s="23" t="s">
        <v>581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869</v>
      </c>
      <c r="C31" t="s">
        <v>870</v>
      </c>
      <c r="D31" s="23" t="s">
        <v>581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871</v>
      </c>
      <c r="D32" s="23" t="s">
        <v>581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872</v>
      </c>
      <c r="D33" s="23" t="s">
        <v>856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833</v>
      </c>
      <c r="D34" s="23" t="s">
        <v>581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873</v>
      </c>
      <c r="C35" t="s">
        <v>874</v>
      </c>
      <c r="D35" s="23" t="s">
        <v>581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875</v>
      </c>
      <c r="D36" s="23" t="s">
        <v>581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876</v>
      </c>
      <c r="D37" s="23" t="s">
        <v>581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877</v>
      </c>
      <c r="D38" s="23" t="s">
        <v>581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847</v>
      </c>
      <c r="D39" s="23" t="s">
        <v>581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878</v>
      </c>
      <c r="D40" s="23" t="s">
        <v>581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879</v>
      </c>
      <c r="C41" t="s">
        <v>572</v>
      </c>
      <c r="D41" s="23" t="s">
        <v>581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848</v>
      </c>
      <c r="D42" s="38" t="s">
        <v>581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880</v>
      </c>
      <c r="D43" s="23" t="s">
        <v>581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854</v>
      </c>
      <c r="C44" t="s">
        <v>855</v>
      </c>
      <c r="D44" s="23" t="s">
        <v>856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857</v>
      </c>
      <c r="D45" s="23" t="s">
        <v>858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562</v>
      </c>
      <c r="D46" s="23" t="s">
        <v>858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492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825</v>
      </c>
      <c r="D1" s="10" t="s">
        <v>494</v>
      </c>
      <c r="E1" s="11"/>
      <c r="G1" s="11"/>
      <c r="H1" s="11"/>
    </row>
    <row r="2" spans="2:8" ht="12.75">
      <c r="B2" s="11" t="s">
        <v>826</v>
      </c>
      <c r="C2" s="11"/>
      <c r="D2" s="11"/>
      <c r="E2" s="11"/>
      <c r="F2" s="11"/>
      <c r="G2" s="11"/>
      <c r="H2" s="11"/>
    </row>
    <row r="3" spans="2:8" ht="13.5" thickBot="1">
      <c r="B3" s="11" t="s">
        <v>596</v>
      </c>
      <c r="C3" s="11"/>
      <c r="D3" s="12" t="s">
        <v>827</v>
      </c>
      <c r="F3" s="11"/>
      <c r="G3" s="11"/>
      <c r="H3" s="11"/>
    </row>
    <row r="4" spans="2:12" ht="13.5" thickBot="1">
      <c r="B4" s="13" t="s">
        <v>491</v>
      </c>
      <c r="C4" s="14" t="s">
        <v>828</v>
      </c>
      <c r="D4" s="29" t="s">
        <v>35</v>
      </c>
      <c r="E4" s="15">
        <v>2003</v>
      </c>
      <c r="F4" s="16" t="s">
        <v>547</v>
      </c>
      <c r="G4" s="15">
        <v>2004</v>
      </c>
      <c r="H4" s="16" t="s">
        <v>547</v>
      </c>
      <c r="I4" s="17">
        <v>2005</v>
      </c>
      <c r="J4" s="18" t="s">
        <v>548</v>
      </c>
      <c r="K4" s="17">
        <v>2006</v>
      </c>
      <c r="L4" s="18" t="s">
        <v>549</v>
      </c>
    </row>
    <row r="5" spans="2:12" ht="39" customHeight="1" thickBot="1">
      <c r="B5" s="19"/>
      <c r="C5" s="20"/>
      <c r="D5" s="30" t="s">
        <v>830</v>
      </c>
      <c r="E5" s="30" t="s">
        <v>830</v>
      </c>
      <c r="F5" s="30" t="s">
        <v>831</v>
      </c>
      <c r="G5" s="30" t="s">
        <v>830</v>
      </c>
      <c r="H5" s="30" t="s">
        <v>831</v>
      </c>
      <c r="I5" s="30" t="s">
        <v>830</v>
      </c>
      <c r="J5" s="30" t="s">
        <v>831</v>
      </c>
      <c r="K5" s="30" t="s">
        <v>830</v>
      </c>
      <c r="L5" s="37" t="s">
        <v>831</v>
      </c>
    </row>
    <row r="6" spans="2:11" ht="12.75">
      <c r="B6" s="25"/>
      <c r="C6" s="26" t="s">
        <v>832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881</v>
      </c>
      <c r="D7" s="23" t="s">
        <v>581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581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888</v>
      </c>
      <c r="D9" s="23" t="s">
        <v>581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889</v>
      </c>
      <c r="D10" s="23" t="s">
        <v>581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890</v>
      </c>
      <c r="D11" s="23" t="s">
        <v>581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833</v>
      </c>
      <c r="D12" s="23" t="s">
        <v>581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891</v>
      </c>
      <c r="D13" s="23" t="s">
        <v>581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834</v>
      </c>
      <c r="D14" s="23" t="s">
        <v>581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835</v>
      </c>
      <c r="D15" s="23" t="s">
        <v>581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568</v>
      </c>
      <c r="D16" s="23" t="s">
        <v>581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581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892</v>
      </c>
      <c r="D18" s="23" t="s">
        <v>581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493</v>
      </c>
      <c r="C19" s="39" t="s">
        <v>893</v>
      </c>
      <c r="D19" s="23" t="s">
        <v>581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836</v>
      </c>
      <c r="D20" s="23" t="s">
        <v>837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733</v>
      </c>
      <c r="D21" s="23" t="s">
        <v>838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894</v>
      </c>
      <c r="D22" s="23" t="s">
        <v>581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895</v>
      </c>
      <c r="D23" s="23" t="s">
        <v>581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839</v>
      </c>
      <c r="D24" s="23" t="s">
        <v>581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840</v>
      </c>
      <c r="D25" s="23" t="s">
        <v>581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841</v>
      </c>
      <c r="D26" s="23" t="s">
        <v>581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896</v>
      </c>
      <c r="D27" s="23" t="s">
        <v>581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842</v>
      </c>
      <c r="D28" s="23" t="s">
        <v>843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844</v>
      </c>
      <c r="D29" s="23" t="s">
        <v>581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897</v>
      </c>
      <c r="D30" s="23" t="s">
        <v>843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845</v>
      </c>
      <c r="C31" s="39" t="s">
        <v>846</v>
      </c>
      <c r="D31" s="23" t="s">
        <v>581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898</v>
      </c>
      <c r="D32" s="23" t="s">
        <v>581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899</v>
      </c>
      <c r="C33" s="39" t="s">
        <v>587</v>
      </c>
      <c r="D33" s="23" t="s">
        <v>900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847</v>
      </c>
      <c r="D34" s="23" t="s">
        <v>581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901</v>
      </c>
      <c r="C35" s="39" t="s">
        <v>902</v>
      </c>
      <c r="D35" s="23" t="s">
        <v>581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878</v>
      </c>
      <c r="D36" s="23" t="s">
        <v>581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904</v>
      </c>
      <c r="D37" s="23" t="s">
        <v>581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905</v>
      </c>
      <c r="C38" s="39" t="s">
        <v>906</v>
      </c>
      <c r="D38" s="23" t="s">
        <v>581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848</v>
      </c>
      <c r="D39" s="23" t="s">
        <v>581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852</v>
      </c>
      <c r="D40" s="23" t="s">
        <v>581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853</v>
      </c>
      <c r="D41" s="23" t="s">
        <v>581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854</v>
      </c>
      <c r="C42" s="39" t="s">
        <v>855</v>
      </c>
      <c r="D42" s="21" t="s">
        <v>856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857</v>
      </c>
      <c r="D43" s="23" t="s">
        <v>858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562</v>
      </c>
      <c r="D44" s="23" t="s">
        <v>858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859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860</v>
      </c>
      <c r="C46" s="39" t="s">
        <v>862</v>
      </c>
      <c r="D46" s="23" t="s">
        <v>581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907</v>
      </c>
      <c r="C47" s="39" t="s">
        <v>0</v>
      </c>
      <c r="D47" s="23" t="s">
        <v>581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581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863</v>
      </c>
      <c r="C49" s="39" t="s">
        <v>864</v>
      </c>
      <c r="D49" s="23" t="s">
        <v>581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865</v>
      </c>
      <c r="C50" s="39" t="s">
        <v>866</v>
      </c>
      <c r="D50" s="23" t="s">
        <v>581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581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581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581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867</v>
      </c>
      <c r="D54" s="21" t="s">
        <v>856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881</v>
      </c>
      <c r="D55" s="23" t="s">
        <v>581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581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581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868</v>
      </c>
      <c r="D58" s="23" t="s">
        <v>581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581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869</v>
      </c>
      <c r="C60" s="39" t="s">
        <v>870</v>
      </c>
      <c r="D60" s="23" t="s">
        <v>581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871</v>
      </c>
      <c r="D61" s="23" t="s">
        <v>581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581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856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872</v>
      </c>
      <c r="D64" s="21" t="s">
        <v>856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856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581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833</v>
      </c>
      <c r="D67" s="23" t="s">
        <v>581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834</v>
      </c>
      <c r="D68" s="23" t="s">
        <v>581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835</v>
      </c>
      <c r="D69" s="23" t="s">
        <v>581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856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856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581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873</v>
      </c>
      <c r="C73" s="39" t="s">
        <v>874</v>
      </c>
      <c r="D73" s="23" t="s">
        <v>581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876</v>
      </c>
      <c r="D74" s="23" t="s">
        <v>581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899</v>
      </c>
      <c r="C75" s="39" t="s">
        <v>587</v>
      </c>
      <c r="D75" s="23" t="s">
        <v>581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856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847</v>
      </c>
      <c r="D78" s="23" t="s">
        <v>581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901</v>
      </c>
      <c r="C79" s="39" t="s">
        <v>902</v>
      </c>
      <c r="D79" s="23" t="s">
        <v>581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879</v>
      </c>
      <c r="C80" s="39" t="s">
        <v>572</v>
      </c>
      <c r="D80" s="23" t="s">
        <v>581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854</v>
      </c>
      <c r="C81" s="39" t="s">
        <v>855</v>
      </c>
      <c r="D81" s="21" t="s">
        <v>856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857</v>
      </c>
      <c r="D82" s="23" t="s">
        <v>858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562</v>
      </c>
      <c r="D83" s="23" t="s">
        <v>858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856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492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536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462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537</v>
      </c>
      <c r="B5" s="174" t="s">
        <v>735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539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59" t="s">
        <v>540</v>
      </c>
      <c r="B9" s="359" t="s">
        <v>541</v>
      </c>
      <c r="C9" s="116" t="s">
        <v>542</v>
      </c>
      <c r="D9" s="117" t="s">
        <v>543</v>
      </c>
      <c r="E9" s="118" t="s">
        <v>544</v>
      </c>
      <c r="F9" s="117" t="s">
        <v>545</v>
      </c>
      <c r="G9" s="119" t="s">
        <v>546</v>
      </c>
      <c r="H9" s="120" t="s">
        <v>547</v>
      </c>
      <c r="I9" s="120"/>
      <c r="J9" s="120"/>
      <c r="K9" s="120"/>
      <c r="L9" s="120" t="s">
        <v>547</v>
      </c>
      <c r="M9" s="120" t="s">
        <v>547</v>
      </c>
      <c r="N9" s="120" t="s">
        <v>548</v>
      </c>
      <c r="O9" s="120" t="s">
        <v>549</v>
      </c>
      <c r="P9" s="120"/>
      <c r="Q9" s="120"/>
      <c r="R9" s="120"/>
      <c r="S9" s="120"/>
      <c r="T9" s="120"/>
      <c r="U9" s="63"/>
    </row>
    <row r="10" spans="1:21" ht="10.5" customHeight="1">
      <c r="A10" s="361"/>
      <c r="B10" s="361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9">
        <v>2004</v>
      </c>
      <c r="M10" s="359">
        <v>2005</v>
      </c>
      <c r="N10" s="35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60"/>
      <c r="B11" s="360"/>
      <c r="C11" s="121"/>
      <c r="D11" s="122"/>
      <c r="E11" s="123"/>
      <c r="F11" s="121"/>
      <c r="G11" s="124"/>
      <c r="H11" s="121"/>
      <c r="I11" s="121"/>
      <c r="J11" s="126"/>
      <c r="K11" s="126"/>
      <c r="L11" s="360"/>
      <c r="M11" s="360"/>
      <c r="N11" s="360"/>
      <c r="O11" s="127" t="s">
        <v>550</v>
      </c>
      <c r="P11" s="128" t="s">
        <v>551</v>
      </c>
      <c r="Q11" s="127" t="s">
        <v>550</v>
      </c>
      <c r="R11" s="128" t="s">
        <v>551</v>
      </c>
      <c r="S11" s="127" t="s">
        <v>550</v>
      </c>
      <c r="T11" s="128" t="s">
        <v>551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552</v>
      </c>
      <c r="B13" s="133" t="s">
        <v>886</v>
      </c>
      <c r="C13" s="182">
        <v>1</v>
      </c>
      <c r="D13" s="134"/>
      <c r="E13" s="134"/>
      <c r="F13" s="134"/>
      <c r="G13" s="208" t="s">
        <v>754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753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886</v>
      </c>
      <c r="C15" s="182">
        <v>1</v>
      </c>
      <c r="D15" s="134"/>
      <c r="E15" s="134"/>
      <c r="F15" s="134"/>
      <c r="G15" s="208" t="s">
        <v>754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753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886</v>
      </c>
      <c r="C17" s="182">
        <v>1</v>
      </c>
      <c r="D17" s="134"/>
      <c r="E17" s="134"/>
      <c r="F17" s="134"/>
      <c r="G17" s="208" t="s">
        <v>754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753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697</v>
      </c>
      <c r="B19" s="133" t="s">
        <v>698</v>
      </c>
      <c r="C19" s="182">
        <v>1</v>
      </c>
      <c r="D19" s="134"/>
      <c r="E19" s="134"/>
      <c r="F19" s="134"/>
      <c r="G19" s="208" t="s">
        <v>754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699</v>
      </c>
      <c r="C20" s="182">
        <v>1</v>
      </c>
      <c r="D20" s="137"/>
      <c r="E20" s="137"/>
      <c r="F20" s="137"/>
      <c r="G20" s="208" t="s">
        <v>754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699</v>
      </c>
      <c r="C21" s="182">
        <v>1</v>
      </c>
      <c r="D21" s="138"/>
      <c r="E21" s="138"/>
      <c r="F21" s="138"/>
      <c r="G21" s="208" t="s">
        <v>754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699</v>
      </c>
      <c r="C22" s="182">
        <v>1</v>
      </c>
      <c r="D22" s="115"/>
      <c r="E22" s="115"/>
      <c r="F22" s="115"/>
      <c r="G22" s="208" t="s">
        <v>754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465</v>
      </c>
      <c r="C23" s="182">
        <v>1</v>
      </c>
      <c r="D23" s="134"/>
      <c r="E23" s="134"/>
      <c r="F23" s="134"/>
      <c r="G23" s="208" t="s">
        <v>754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488</v>
      </c>
      <c r="B27" s="133" t="s">
        <v>56</v>
      </c>
      <c r="C27" s="182">
        <v>1</v>
      </c>
      <c r="D27" s="134"/>
      <c r="E27" s="134"/>
      <c r="F27" s="134"/>
      <c r="G27" s="209" t="s">
        <v>754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754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753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755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755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754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753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755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754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753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755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754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753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755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754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753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755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754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753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755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754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753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755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754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753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755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754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753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755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754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753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755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754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753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755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754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753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755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754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753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755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754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753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755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754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753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755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754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753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755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754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753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755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754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753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755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754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753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755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754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753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755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483</v>
      </c>
      <c r="C94" s="182">
        <v>1</v>
      </c>
      <c r="D94" s="142"/>
      <c r="E94" s="142"/>
      <c r="F94" s="142"/>
      <c r="G94" s="211" t="s">
        <v>754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754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754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754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484</v>
      </c>
      <c r="C99" s="182">
        <v>1</v>
      </c>
      <c r="D99" s="141"/>
      <c r="E99" s="141"/>
      <c r="F99" s="142"/>
      <c r="G99" s="211" t="s">
        <v>754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485</v>
      </c>
      <c r="B100" s="133" t="s">
        <v>47</v>
      </c>
      <c r="C100" s="182">
        <v>1</v>
      </c>
      <c r="D100" s="147"/>
      <c r="E100" s="147"/>
      <c r="F100" s="142"/>
      <c r="G100" s="211" t="s">
        <v>753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753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484</v>
      </c>
      <c r="C103" s="182">
        <v>1</v>
      </c>
      <c r="D103" s="147"/>
      <c r="E103" s="147"/>
      <c r="F103" s="142"/>
      <c r="G103" s="211" t="s">
        <v>754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485</v>
      </c>
      <c r="B104" s="133" t="s">
        <v>47</v>
      </c>
      <c r="C104" s="182">
        <v>1</v>
      </c>
      <c r="D104" s="147"/>
      <c r="E104" s="147"/>
      <c r="F104" s="142"/>
      <c r="G104" s="211" t="s">
        <v>753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753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484</v>
      </c>
      <c r="C106" s="182">
        <v>1</v>
      </c>
      <c r="D106" s="147"/>
      <c r="E106" s="147"/>
      <c r="F106" s="142"/>
      <c r="G106" s="211" t="s">
        <v>754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485</v>
      </c>
      <c r="B107" s="133" t="s">
        <v>47</v>
      </c>
      <c r="C107" s="182">
        <v>1</v>
      </c>
      <c r="D107" s="147"/>
      <c r="E107" s="147"/>
      <c r="F107" s="142"/>
      <c r="G107" s="211" t="s">
        <v>753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753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484</v>
      </c>
      <c r="C109" s="182">
        <v>1</v>
      </c>
      <c r="D109" s="147"/>
      <c r="E109" s="147"/>
      <c r="F109" s="142"/>
      <c r="G109" s="211" t="s">
        <v>754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485</v>
      </c>
      <c r="B110" s="133" t="s">
        <v>47</v>
      </c>
      <c r="C110" s="182">
        <v>1</v>
      </c>
      <c r="D110" s="147"/>
      <c r="E110" s="147"/>
      <c r="F110" s="142"/>
      <c r="G110" s="211" t="s">
        <v>753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753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730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726</v>
      </c>
      <c r="B113" s="133" t="s">
        <v>59</v>
      </c>
      <c r="C113" s="182">
        <v>1</v>
      </c>
      <c r="D113" s="141"/>
      <c r="E113" s="141"/>
      <c r="F113" s="141"/>
      <c r="G113" s="211" t="s">
        <v>754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727</v>
      </c>
      <c r="B114" s="133" t="s">
        <v>47</v>
      </c>
      <c r="C114" s="182">
        <v>1</v>
      </c>
      <c r="D114" s="147"/>
      <c r="E114" s="147"/>
      <c r="F114" s="147"/>
      <c r="G114" s="211" t="s">
        <v>753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728</v>
      </c>
      <c r="B115" s="133" t="s">
        <v>59</v>
      </c>
      <c r="C115" s="182">
        <v>1</v>
      </c>
      <c r="D115" s="141"/>
      <c r="E115" s="141"/>
      <c r="F115" s="141"/>
      <c r="G115" s="211" t="s">
        <v>754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729</v>
      </c>
      <c r="B116" s="133" t="s">
        <v>47</v>
      </c>
      <c r="C116" s="182">
        <v>1</v>
      </c>
      <c r="D116" s="147"/>
      <c r="E116" s="147"/>
      <c r="F116" s="147"/>
      <c r="G116" s="211" t="s">
        <v>753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718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710</v>
      </c>
      <c r="B118" s="133" t="s">
        <v>554</v>
      </c>
      <c r="C118" s="182">
        <v>1</v>
      </c>
      <c r="D118" s="142"/>
      <c r="E118" s="142"/>
      <c r="F118" s="142"/>
      <c r="G118" s="211" t="s">
        <v>754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753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755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530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554</v>
      </c>
      <c r="C122" s="182">
        <v>1</v>
      </c>
      <c r="D122" s="142"/>
      <c r="E122" s="142"/>
      <c r="F122" s="142"/>
      <c r="G122" s="211" t="s">
        <v>754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753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755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554</v>
      </c>
      <c r="C125" s="182">
        <v>1</v>
      </c>
      <c r="D125" s="142"/>
      <c r="E125" s="142"/>
      <c r="F125" s="142"/>
      <c r="G125" s="211" t="s">
        <v>754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753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755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754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753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754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753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754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753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719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559</v>
      </c>
      <c r="B136" s="133" t="s">
        <v>592</v>
      </c>
      <c r="C136" s="182">
        <v>1</v>
      </c>
      <c r="D136" s="141"/>
      <c r="E136" s="141"/>
      <c r="F136" s="141"/>
      <c r="G136" s="211" t="s">
        <v>754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567</v>
      </c>
      <c r="B137" s="133" t="s">
        <v>592</v>
      </c>
      <c r="C137" s="182">
        <v>1</v>
      </c>
      <c r="D137" s="147"/>
      <c r="E137" s="147"/>
      <c r="F137" s="147"/>
      <c r="G137" s="211" t="s">
        <v>754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754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557</v>
      </c>
      <c r="C139" s="182">
        <v>1</v>
      </c>
      <c r="D139" s="148"/>
      <c r="E139" s="148"/>
      <c r="F139" s="148"/>
      <c r="G139" s="211" t="s">
        <v>754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205</v>
      </c>
      <c r="C140" s="182">
        <v>1</v>
      </c>
      <c r="D140" s="141"/>
      <c r="E140" s="141"/>
      <c r="F140" s="142"/>
      <c r="G140" s="211" t="s">
        <v>754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206</v>
      </c>
      <c r="B141" s="133" t="s">
        <v>205</v>
      </c>
      <c r="C141" s="182">
        <v>1</v>
      </c>
      <c r="D141" s="148"/>
      <c r="E141" s="148"/>
      <c r="F141" s="142"/>
      <c r="G141" s="211" t="s">
        <v>754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720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207</v>
      </c>
      <c r="C143" s="182">
        <v>1</v>
      </c>
      <c r="D143" s="141"/>
      <c r="E143" s="141"/>
      <c r="F143" s="141"/>
      <c r="G143" s="211" t="s">
        <v>754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207</v>
      </c>
      <c r="C144" s="182">
        <v>1</v>
      </c>
      <c r="D144" s="147"/>
      <c r="E144" s="147"/>
      <c r="F144" s="147"/>
      <c r="G144" s="211" t="s">
        <v>754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207</v>
      </c>
      <c r="C145" s="182">
        <v>1</v>
      </c>
      <c r="D145" s="147"/>
      <c r="E145" s="147"/>
      <c r="F145" s="147"/>
      <c r="G145" s="211" t="s">
        <v>754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207</v>
      </c>
      <c r="C146" s="182">
        <v>1</v>
      </c>
      <c r="D146" s="147"/>
      <c r="E146" s="147"/>
      <c r="F146" s="147"/>
      <c r="G146" s="211" t="s">
        <v>754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595</v>
      </c>
      <c r="B147" s="133" t="s">
        <v>207</v>
      </c>
      <c r="C147" s="182">
        <v>1</v>
      </c>
      <c r="D147" s="148"/>
      <c r="E147" s="148"/>
      <c r="F147" s="147"/>
      <c r="G147" s="211" t="s">
        <v>754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207</v>
      </c>
      <c r="C148" s="182">
        <v>1</v>
      </c>
      <c r="D148" s="141"/>
      <c r="E148" s="141"/>
      <c r="F148" s="147"/>
      <c r="G148" s="211" t="s">
        <v>754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207</v>
      </c>
      <c r="C149" s="182">
        <v>1</v>
      </c>
      <c r="D149" s="147"/>
      <c r="E149" s="147"/>
      <c r="F149" s="147"/>
      <c r="G149" s="211" t="s">
        <v>754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591</v>
      </c>
      <c r="B150" s="133" t="s">
        <v>208</v>
      </c>
      <c r="C150" s="182">
        <v>1</v>
      </c>
      <c r="D150" s="148"/>
      <c r="E150" s="148"/>
      <c r="F150" s="148"/>
      <c r="G150" s="211" t="s">
        <v>754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577</v>
      </c>
      <c r="B151" s="133" t="s">
        <v>209</v>
      </c>
      <c r="C151" s="182">
        <v>1</v>
      </c>
      <c r="D151" s="149"/>
      <c r="E151" s="141"/>
      <c r="F151" s="142"/>
      <c r="G151" s="211" t="s">
        <v>754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571</v>
      </c>
      <c r="B152" s="133" t="s">
        <v>207</v>
      </c>
      <c r="C152" s="182">
        <v>1</v>
      </c>
      <c r="D152" s="150"/>
      <c r="E152" s="147"/>
      <c r="F152" s="142"/>
      <c r="G152" s="211" t="s">
        <v>754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732</v>
      </c>
      <c r="B153" s="133" t="s">
        <v>207</v>
      </c>
      <c r="C153" s="182">
        <v>1</v>
      </c>
      <c r="D153" s="150"/>
      <c r="E153" s="147"/>
      <c r="F153" s="142"/>
      <c r="G153" s="211" t="s">
        <v>754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644</v>
      </c>
      <c r="B154" s="133" t="s">
        <v>210</v>
      </c>
      <c r="C154" s="182">
        <v>1</v>
      </c>
      <c r="D154" s="150"/>
      <c r="E154" s="147"/>
      <c r="F154" s="142"/>
      <c r="G154" s="211" t="s">
        <v>754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590</v>
      </c>
      <c r="B155" s="133" t="s">
        <v>207</v>
      </c>
      <c r="C155" s="182">
        <v>1</v>
      </c>
      <c r="D155" s="150"/>
      <c r="E155" s="147"/>
      <c r="F155" s="142"/>
      <c r="G155" s="211" t="s">
        <v>754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564</v>
      </c>
      <c r="B156" s="133" t="s">
        <v>207</v>
      </c>
      <c r="C156" s="182">
        <v>1</v>
      </c>
      <c r="D156" s="150"/>
      <c r="E156" s="147"/>
      <c r="F156" s="142"/>
      <c r="G156" s="211" t="s">
        <v>754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211</v>
      </c>
      <c r="B157" s="133" t="s">
        <v>207</v>
      </c>
      <c r="C157" s="182">
        <v>1</v>
      </c>
      <c r="D157" s="150"/>
      <c r="E157" s="147"/>
      <c r="F157" s="142"/>
      <c r="G157" s="211" t="s">
        <v>754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212</v>
      </c>
      <c r="B158" s="133" t="s">
        <v>207</v>
      </c>
      <c r="C158" s="182">
        <v>1</v>
      </c>
      <c r="D158" s="150"/>
      <c r="E158" s="147"/>
      <c r="F158" s="142"/>
      <c r="G158" s="211" t="s">
        <v>754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734</v>
      </c>
      <c r="B159" s="133" t="s">
        <v>207</v>
      </c>
      <c r="C159" s="182">
        <v>1</v>
      </c>
      <c r="D159" s="150"/>
      <c r="E159" s="147"/>
      <c r="F159" s="142"/>
      <c r="G159" s="211" t="s">
        <v>754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213</v>
      </c>
      <c r="B160" s="133" t="s">
        <v>214</v>
      </c>
      <c r="C160" s="182">
        <v>1</v>
      </c>
      <c r="D160" s="150"/>
      <c r="E160" s="147"/>
      <c r="F160" s="142"/>
      <c r="G160" s="211" t="s">
        <v>754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215</v>
      </c>
      <c r="B161" s="133" t="s">
        <v>214</v>
      </c>
      <c r="C161" s="182">
        <v>1</v>
      </c>
      <c r="D161" s="150"/>
      <c r="E161" s="147"/>
      <c r="F161" s="142"/>
      <c r="G161" s="211" t="s">
        <v>754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216</v>
      </c>
      <c r="B162" s="133" t="s">
        <v>214</v>
      </c>
      <c r="C162" s="182">
        <v>1</v>
      </c>
      <c r="D162" s="150"/>
      <c r="E162" s="147"/>
      <c r="F162" s="142"/>
      <c r="G162" s="211" t="s">
        <v>754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706</v>
      </c>
      <c r="B163" s="133" t="s">
        <v>214</v>
      </c>
      <c r="C163" s="182">
        <v>1</v>
      </c>
      <c r="D163" s="150"/>
      <c r="E163" s="147"/>
      <c r="F163" s="142"/>
      <c r="G163" s="211" t="s">
        <v>754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707</v>
      </c>
      <c r="B164" s="133" t="s">
        <v>214</v>
      </c>
      <c r="C164" s="182">
        <v>1</v>
      </c>
      <c r="D164" s="150"/>
      <c r="E164" s="147"/>
      <c r="F164" s="142"/>
      <c r="G164" s="211" t="s">
        <v>754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708</v>
      </c>
      <c r="B165" s="133" t="s">
        <v>214</v>
      </c>
      <c r="C165" s="182">
        <v>1</v>
      </c>
      <c r="D165" s="150"/>
      <c r="E165" s="147"/>
      <c r="F165" s="142"/>
      <c r="G165" s="211" t="s">
        <v>754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709</v>
      </c>
      <c r="B166" s="133" t="s">
        <v>214</v>
      </c>
      <c r="C166" s="182">
        <v>1</v>
      </c>
      <c r="D166" s="150"/>
      <c r="E166" s="147"/>
      <c r="F166" s="142"/>
      <c r="G166" s="211" t="s">
        <v>754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217</v>
      </c>
      <c r="B167" s="133" t="s">
        <v>214</v>
      </c>
      <c r="C167" s="182">
        <v>1</v>
      </c>
      <c r="D167" s="150"/>
      <c r="E167" s="147"/>
      <c r="F167" s="142"/>
      <c r="G167" s="211" t="s">
        <v>754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218</v>
      </c>
      <c r="B168" s="133" t="s">
        <v>214</v>
      </c>
      <c r="C168" s="182">
        <v>1</v>
      </c>
      <c r="D168" s="150"/>
      <c r="E168" s="147"/>
      <c r="F168" s="142"/>
      <c r="G168" s="211" t="s">
        <v>754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731</v>
      </c>
      <c r="B169" s="133" t="s">
        <v>214</v>
      </c>
      <c r="C169" s="182">
        <v>1</v>
      </c>
      <c r="D169" s="150"/>
      <c r="E169" s="147"/>
      <c r="F169" s="142"/>
      <c r="G169" s="211" t="s">
        <v>754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489</v>
      </c>
      <c r="B170" s="133" t="s">
        <v>214</v>
      </c>
      <c r="C170" s="182">
        <v>1</v>
      </c>
      <c r="D170" s="150"/>
      <c r="E170" s="147"/>
      <c r="F170" s="142"/>
      <c r="G170" s="211" t="s">
        <v>754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563</v>
      </c>
      <c r="B171" s="133" t="s">
        <v>219</v>
      </c>
      <c r="C171" s="182">
        <v>1</v>
      </c>
      <c r="D171" s="150"/>
      <c r="E171" s="147"/>
      <c r="F171" s="142"/>
      <c r="G171" s="211" t="s">
        <v>754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588</v>
      </c>
      <c r="B172" s="133" t="s">
        <v>220</v>
      </c>
      <c r="C172" s="182">
        <v>1</v>
      </c>
      <c r="D172" s="150"/>
      <c r="E172" s="147"/>
      <c r="F172" s="142"/>
      <c r="G172" s="211" t="s">
        <v>754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589</v>
      </c>
      <c r="B173" s="133" t="s">
        <v>221</v>
      </c>
      <c r="C173" s="182">
        <v>1</v>
      </c>
      <c r="D173" s="150"/>
      <c r="E173" s="147"/>
      <c r="F173" s="142"/>
      <c r="G173" s="211" t="s">
        <v>754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578</v>
      </c>
      <c r="B174" s="133" t="s">
        <v>222</v>
      </c>
      <c r="C174" s="182">
        <v>1</v>
      </c>
      <c r="D174" s="150"/>
      <c r="E174" s="147"/>
      <c r="F174" s="142"/>
      <c r="G174" s="211" t="s">
        <v>754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579</v>
      </c>
      <c r="B175" s="133" t="s">
        <v>207</v>
      </c>
      <c r="C175" s="182">
        <v>1</v>
      </c>
      <c r="D175" s="150"/>
      <c r="E175" s="147"/>
      <c r="F175" s="142"/>
      <c r="G175" s="211" t="s">
        <v>754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568</v>
      </c>
      <c r="B176" s="133" t="s">
        <v>207</v>
      </c>
      <c r="C176" s="182">
        <v>1</v>
      </c>
      <c r="D176" s="150"/>
      <c r="E176" s="147"/>
      <c r="F176" s="142"/>
      <c r="G176" s="211" t="s">
        <v>754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569</v>
      </c>
      <c r="B177" s="133" t="s">
        <v>207</v>
      </c>
      <c r="C177" s="182">
        <v>1</v>
      </c>
      <c r="D177" s="150"/>
      <c r="E177" s="147"/>
      <c r="F177" s="142"/>
      <c r="G177" s="211" t="s">
        <v>754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223</v>
      </c>
      <c r="B178" s="133" t="s">
        <v>207</v>
      </c>
      <c r="C178" s="182">
        <v>1</v>
      </c>
      <c r="D178" s="150"/>
      <c r="E178" s="147"/>
      <c r="F178" s="142"/>
      <c r="G178" s="211" t="s">
        <v>754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570</v>
      </c>
      <c r="B179" s="133" t="s">
        <v>207</v>
      </c>
      <c r="C179" s="182">
        <v>1</v>
      </c>
      <c r="D179" s="150"/>
      <c r="E179" s="147"/>
      <c r="F179" s="142"/>
      <c r="G179" s="211" t="s">
        <v>754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499</v>
      </c>
      <c r="B180" s="133" t="s">
        <v>207</v>
      </c>
      <c r="C180" s="182">
        <v>1</v>
      </c>
      <c r="D180" s="150"/>
      <c r="E180" s="147"/>
      <c r="F180" s="142"/>
      <c r="G180" s="211" t="s">
        <v>754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573</v>
      </c>
      <c r="B181" s="133" t="s">
        <v>498</v>
      </c>
      <c r="C181" s="182">
        <v>1</v>
      </c>
      <c r="D181" s="150"/>
      <c r="E181" s="147"/>
      <c r="F181" s="142"/>
      <c r="G181" s="211" t="s">
        <v>754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224</v>
      </c>
      <c r="B182" s="133" t="s">
        <v>220</v>
      </c>
      <c r="C182" s="182">
        <v>1</v>
      </c>
      <c r="D182" s="150"/>
      <c r="E182" s="147"/>
      <c r="F182" s="142"/>
      <c r="G182" s="211" t="s">
        <v>754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225</v>
      </c>
      <c r="B183" s="133" t="s">
        <v>220</v>
      </c>
      <c r="C183" s="182">
        <v>1</v>
      </c>
      <c r="D183" s="150"/>
      <c r="E183" s="147"/>
      <c r="F183" s="142"/>
      <c r="G183" s="211" t="s">
        <v>754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580</v>
      </c>
      <c r="B184" s="133" t="s">
        <v>207</v>
      </c>
      <c r="C184" s="182">
        <v>1</v>
      </c>
      <c r="D184" s="150"/>
      <c r="E184" s="147"/>
      <c r="F184" s="142"/>
      <c r="G184" s="211" t="s">
        <v>754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226</v>
      </c>
      <c r="B185" s="133" t="s">
        <v>227</v>
      </c>
      <c r="C185" s="182">
        <v>1</v>
      </c>
      <c r="D185" s="150"/>
      <c r="E185" s="147"/>
      <c r="F185" s="142"/>
      <c r="G185" s="211" t="s">
        <v>754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228</v>
      </c>
      <c r="B186" s="133" t="s">
        <v>227</v>
      </c>
      <c r="C186" s="182">
        <v>1</v>
      </c>
      <c r="D186" s="150"/>
      <c r="E186" s="147"/>
      <c r="F186" s="142"/>
      <c r="G186" s="211" t="s">
        <v>754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229</v>
      </c>
      <c r="B187" s="133" t="s">
        <v>227</v>
      </c>
      <c r="C187" s="182">
        <v>1</v>
      </c>
      <c r="D187" s="150"/>
      <c r="E187" s="147"/>
      <c r="F187" s="142"/>
      <c r="G187" s="211" t="s">
        <v>754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230</v>
      </c>
      <c r="B188" s="133" t="s">
        <v>227</v>
      </c>
      <c r="C188" s="182">
        <v>1</v>
      </c>
      <c r="D188" s="150"/>
      <c r="E188" s="147"/>
      <c r="F188" s="142"/>
      <c r="G188" s="211" t="s">
        <v>754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561</v>
      </c>
      <c r="B189" s="133" t="s">
        <v>207</v>
      </c>
      <c r="C189" s="182">
        <v>1</v>
      </c>
      <c r="D189" s="150"/>
      <c r="E189" s="147"/>
      <c r="F189" s="142"/>
      <c r="G189" s="211" t="s">
        <v>754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572</v>
      </c>
      <c r="B190" s="133" t="s">
        <v>207</v>
      </c>
      <c r="C190" s="182">
        <v>1</v>
      </c>
      <c r="D190" s="150"/>
      <c r="E190" s="147"/>
      <c r="F190" s="142"/>
      <c r="G190" s="211" t="s">
        <v>754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574</v>
      </c>
      <c r="B191" s="133" t="s">
        <v>575</v>
      </c>
      <c r="C191" s="182">
        <v>1</v>
      </c>
      <c r="D191" s="150"/>
      <c r="E191" s="147"/>
      <c r="F191" s="142"/>
      <c r="G191" s="211" t="s">
        <v>754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576</v>
      </c>
      <c r="B192" s="133" t="s">
        <v>220</v>
      </c>
      <c r="C192" s="182">
        <v>1</v>
      </c>
      <c r="D192" s="150"/>
      <c r="E192" s="147"/>
      <c r="F192" s="142"/>
      <c r="G192" s="211" t="s">
        <v>754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582</v>
      </c>
      <c r="B193" s="133" t="s">
        <v>220</v>
      </c>
      <c r="C193" s="182">
        <v>1</v>
      </c>
      <c r="D193" s="150"/>
      <c r="E193" s="147"/>
      <c r="F193" s="142"/>
      <c r="G193" s="211" t="s">
        <v>754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584</v>
      </c>
      <c r="B194" s="133" t="s">
        <v>220</v>
      </c>
      <c r="C194" s="182">
        <v>1</v>
      </c>
      <c r="D194" s="150"/>
      <c r="E194" s="147"/>
      <c r="F194" s="142"/>
      <c r="G194" s="211" t="s">
        <v>754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585</v>
      </c>
      <c r="B195" s="133" t="s">
        <v>220</v>
      </c>
      <c r="C195" s="182">
        <v>1</v>
      </c>
      <c r="D195" s="150"/>
      <c r="E195" s="147"/>
      <c r="F195" s="142"/>
      <c r="G195" s="211" t="s">
        <v>754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586</v>
      </c>
      <c r="B196" s="133" t="s">
        <v>220</v>
      </c>
      <c r="C196" s="182">
        <v>1</v>
      </c>
      <c r="D196" s="150"/>
      <c r="E196" s="147"/>
      <c r="F196" s="142"/>
      <c r="G196" s="211" t="s">
        <v>754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490</v>
      </c>
      <c r="B197" s="133" t="s">
        <v>486</v>
      </c>
      <c r="C197" s="182">
        <v>1</v>
      </c>
      <c r="D197" s="150"/>
      <c r="E197" s="147"/>
      <c r="F197" s="142"/>
      <c r="G197" s="211" t="s">
        <v>754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562</v>
      </c>
      <c r="B198" s="133" t="s">
        <v>575</v>
      </c>
      <c r="C198" s="182">
        <v>1</v>
      </c>
      <c r="D198" s="150"/>
      <c r="E198" s="147"/>
      <c r="F198" s="142"/>
      <c r="G198" s="211" t="s">
        <v>754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231</v>
      </c>
      <c r="B199" s="133" t="s">
        <v>220</v>
      </c>
      <c r="C199" s="182">
        <v>1</v>
      </c>
      <c r="D199" s="150"/>
      <c r="E199" s="147"/>
      <c r="F199" s="142"/>
      <c r="G199" s="211" t="s">
        <v>754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705</v>
      </c>
      <c r="B200" s="133" t="s">
        <v>575</v>
      </c>
      <c r="C200" s="182">
        <v>1</v>
      </c>
      <c r="D200" s="150"/>
      <c r="E200" s="147"/>
      <c r="F200" s="142"/>
      <c r="G200" s="211" t="s">
        <v>754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733</v>
      </c>
      <c r="B201" s="133" t="s">
        <v>232</v>
      </c>
      <c r="C201" s="182">
        <v>1</v>
      </c>
      <c r="D201" s="150"/>
      <c r="E201" s="147"/>
      <c r="F201" s="142"/>
      <c r="G201" s="211" t="s">
        <v>754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233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234</v>
      </c>
      <c r="B203" s="133" t="s">
        <v>232</v>
      </c>
      <c r="C203" s="182">
        <v>1</v>
      </c>
      <c r="D203" s="150"/>
      <c r="E203" s="147"/>
      <c r="F203" s="142"/>
      <c r="G203" s="211" t="s">
        <v>754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235</v>
      </c>
      <c r="B204" s="133" t="s">
        <v>232</v>
      </c>
      <c r="C204" s="182">
        <v>1</v>
      </c>
      <c r="D204" s="150"/>
      <c r="E204" s="147"/>
      <c r="F204" s="142"/>
      <c r="G204" s="211" t="s">
        <v>754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236</v>
      </c>
      <c r="B205" s="133" t="s">
        <v>232</v>
      </c>
      <c r="C205" s="182">
        <v>1</v>
      </c>
      <c r="D205" s="151"/>
      <c r="E205" s="148"/>
      <c r="F205" s="142"/>
      <c r="G205" s="211" t="s">
        <v>754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721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711</v>
      </c>
      <c r="B208" s="133" t="s">
        <v>59</v>
      </c>
      <c r="C208" s="182">
        <v>1</v>
      </c>
      <c r="D208" s="142"/>
      <c r="E208" s="142"/>
      <c r="F208" s="142"/>
      <c r="G208" s="211" t="s">
        <v>754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753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755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237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238</v>
      </c>
      <c r="B213" s="133" t="s">
        <v>239</v>
      </c>
      <c r="C213" s="182">
        <v>1</v>
      </c>
      <c r="D213" s="141"/>
      <c r="E213" s="141"/>
      <c r="F213" s="141"/>
      <c r="G213" s="211" t="s">
        <v>753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240</v>
      </c>
      <c r="B214" s="133" t="s">
        <v>47</v>
      </c>
      <c r="C214" s="182">
        <v>1</v>
      </c>
      <c r="D214" s="141"/>
      <c r="E214" s="141"/>
      <c r="F214" s="141"/>
      <c r="G214" s="212" t="s">
        <v>753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241</v>
      </c>
      <c r="B215" s="133" t="s">
        <v>59</v>
      </c>
      <c r="C215" s="182">
        <v>1</v>
      </c>
      <c r="D215" s="141"/>
      <c r="E215" s="141"/>
      <c r="F215" s="141"/>
      <c r="G215" s="212" t="s">
        <v>754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242</v>
      </c>
      <c r="B216" s="133" t="s">
        <v>47</v>
      </c>
      <c r="C216" s="182">
        <v>1</v>
      </c>
      <c r="D216" s="148"/>
      <c r="E216" s="148"/>
      <c r="F216" s="148"/>
      <c r="G216" s="214" t="s">
        <v>753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243</v>
      </c>
      <c r="B217" s="133" t="s">
        <v>47</v>
      </c>
      <c r="C217" s="182">
        <v>1</v>
      </c>
      <c r="D217" s="142"/>
      <c r="E217" s="142"/>
      <c r="F217" s="142"/>
      <c r="G217" s="211" t="s">
        <v>755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642</v>
      </c>
      <c r="B218" s="133" t="s">
        <v>59</v>
      </c>
      <c r="C218" s="182">
        <v>1</v>
      </c>
      <c r="D218" s="141"/>
      <c r="E218" s="141"/>
      <c r="F218" s="141"/>
      <c r="G218" s="212" t="s">
        <v>754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244</v>
      </c>
      <c r="B219" s="133" t="s">
        <v>47</v>
      </c>
      <c r="C219" s="182">
        <v>1</v>
      </c>
      <c r="D219" s="148"/>
      <c r="E219" s="148"/>
      <c r="F219" s="148"/>
      <c r="G219" s="214" t="s">
        <v>753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245</v>
      </c>
      <c r="B220" s="133" t="s">
        <v>47</v>
      </c>
      <c r="C220" s="182">
        <v>1</v>
      </c>
      <c r="D220" s="142"/>
      <c r="E220" s="142"/>
      <c r="F220" s="142"/>
      <c r="G220" s="211" t="s">
        <v>753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643</v>
      </c>
      <c r="B221" s="133" t="s">
        <v>59</v>
      </c>
      <c r="C221" s="182">
        <v>1</v>
      </c>
      <c r="D221" s="142"/>
      <c r="E221" s="142"/>
      <c r="F221" s="142"/>
      <c r="G221" s="211" t="s">
        <v>754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753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246</v>
      </c>
      <c r="B223" s="133" t="s">
        <v>47</v>
      </c>
      <c r="C223" s="182">
        <v>1</v>
      </c>
      <c r="D223" s="153"/>
      <c r="E223" s="153"/>
      <c r="F223" s="153"/>
      <c r="G223" s="216" t="s">
        <v>755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530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678</v>
      </c>
      <c r="B225" s="133" t="s">
        <v>59</v>
      </c>
      <c r="C225" s="182">
        <v>1</v>
      </c>
      <c r="D225" s="153"/>
      <c r="E225" s="153"/>
      <c r="F225" s="153"/>
      <c r="G225" s="216" t="s">
        <v>754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753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679</v>
      </c>
      <c r="B227" s="133" t="s">
        <v>59</v>
      </c>
      <c r="C227" s="182">
        <v>1</v>
      </c>
      <c r="D227" s="153"/>
      <c r="E227" s="153"/>
      <c r="F227" s="153"/>
      <c r="G227" s="216" t="s">
        <v>754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753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680</v>
      </c>
      <c r="B229" s="133" t="s">
        <v>59</v>
      </c>
      <c r="C229" s="182">
        <v>1</v>
      </c>
      <c r="D229" s="153"/>
      <c r="E229" s="153"/>
      <c r="F229" s="153"/>
      <c r="G229" s="216" t="s">
        <v>754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753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681</v>
      </c>
      <c r="B231" s="133" t="s">
        <v>59</v>
      </c>
      <c r="C231" s="182">
        <v>1</v>
      </c>
      <c r="D231" s="153"/>
      <c r="E231" s="153"/>
      <c r="F231" s="153"/>
      <c r="G231" s="216" t="s">
        <v>754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753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682</v>
      </c>
      <c r="B233" s="133" t="s">
        <v>59</v>
      </c>
      <c r="C233" s="182">
        <v>1</v>
      </c>
      <c r="D233" s="153"/>
      <c r="E233" s="153"/>
      <c r="F233" s="153"/>
      <c r="G233" s="216" t="s">
        <v>754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753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683</v>
      </c>
      <c r="B235" s="133" t="s">
        <v>59</v>
      </c>
      <c r="C235" s="182">
        <v>1</v>
      </c>
      <c r="D235" s="153"/>
      <c r="E235" s="153"/>
      <c r="F235" s="153"/>
      <c r="G235" s="216" t="s">
        <v>754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753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686</v>
      </c>
      <c r="B237" s="133" t="s">
        <v>59</v>
      </c>
      <c r="C237" s="182">
        <v>1</v>
      </c>
      <c r="D237" s="153"/>
      <c r="E237" s="153"/>
      <c r="F237" s="153"/>
      <c r="G237" s="216" t="s">
        <v>754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753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687</v>
      </c>
      <c r="B239" s="133" t="s">
        <v>59</v>
      </c>
      <c r="C239" s="182">
        <v>1</v>
      </c>
      <c r="D239" s="153"/>
      <c r="E239" s="153"/>
      <c r="F239" s="153"/>
      <c r="G239" s="216" t="s">
        <v>754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753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685</v>
      </c>
      <c r="B241" s="133" t="s">
        <v>59</v>
      </c>
      <c r="C241" s="182">
        <v>1</v>
      </c>
      <c r="D241" s="153"/>
      <c r="E241" s="153"/>
      <c r="F241" s="153"/>
      <c r="G241" s="216" t="s">
        <v>754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753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690</v>
      </c>
      <c r="B243" s="133" t="s">
        <v>59</v>
      </c>
      <c r="C243" s="182">
        <v>1</v>
      </c>
      <c r="D243" s="153"/>
      <c r="E243" s="153"/>
      <c r="F243" s="153"/>
      <c r="G243" s="216" t="s">
        <v>754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753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247</v>
      </c>
      <c r="B245" s="133" t="s">
        <v>59</v>
      </c>
      <c r="C245" s="182">
        <v>1</v>
      </c>
      <c r="D245" s="153"/>
      <c r="E245" s="153"/>
      <c r="F245" s="153"/>
      <c r="G245" s="216" t="s">
        <v>754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753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248</v>
      </c>
      <c r="B247" s="133" t="s">
        <v>59</v>
      </c>
      <c r="C247" s="182">
        <v>1</v>
      </c>
      <c r="D247" s="153"/>
      <c r="E247" s="153"/>
      <c r="F247" s="153"/>
      <c r="G247" s="216" t="s">
        <v>754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753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684</v>
      </c>
      <c r="B249" s="133" t="s">
        <v>59</v>
      </c>
      <c r="C249" s="182">
        <v>1</v>
      </c>
      <c r="D249" s="153"/>
      <c r="E249" s="153"/>
      <c r="F249" s="153"/>
      <c r="G249" s="216" t="s">
        <v>754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753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249</v>
      </c>
      <c r="B251" s="133" t="s">
        <v>59</v>
      </c>
      <c r="C251" s="182">
        <v>1</v>
      </c>
      <c r="D251" s="153"/>
      <c r="E251" s="153"/>
      <c r="F251" s="153"/>
      <c r="G251" s="216" t="s">
        <v>754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250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251</v>
      </c>
      <c r="B254" s="133" t="s">
        <v>252</v>
      </c>
      <c r="C254" s="182">
        <v>1</v>
      </c>
      <c r="D254" s="142"/>
      <c r="E254" s="141"/>
      <c r="F254" s="142"/>
      <c r="G254" s="211" t="s">
        <v>754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253</v>
      </c>
      <c r="B255" s="133" t="s">
        <v>252</v>
      </c>
      <c r="C255" s="182">
        <v>1</v>
      </c>
      <c r="D255" s="142"/>
      <c r="E255" s="147"/>
      <c r="F255" s="142"/>
      <c r="G255" s="211" t="s">
        <v>754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254</v>
      </c>
      <c r="B256" s="133" t="s">
        <v>252</v>
      </c>
      <c r="C256" s="182">
        <v>1</v>
      </c>
      <c r="D256" s="142"/>
      <c r="E256" s="148"/>
      <c r="F256" s="142"/>
      <c r="G256" s="211" t="s">
        <v>754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255</v>
      </c>
      <c r="B257" s="133" t="s">
        <v>252</v>
      </c>
      <c r="C257" s="182">
        <v>1</v>
      </c>
      <c r="D257" s="142"/>
      <c r="E257" s="148"/>
      <c r="F257" s="141"/>
      <c r="G257" s="211" t="s">
        <v>754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535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251</v>
      </c>
      <c r="B259" s="133" t="s">
        <v>252</v>
      </c>
      <c r="C259" s="182">
        <v>1</v>
      </c>
      <c r="D259" s="142"/>
      <c r="E259" s="142"/>
      <c r="F259" s="147"/>
      <c r="G259" s="211" t="s">
        <v>754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256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257</v>
      </c>
      <c r="B261" s="133" t="s">
        <v>252</v>
      </c>
      <c r="C261" s="182">
        <v>1</v>
      </c>
      <c r="D261" s="142"/>
      <c r="E261" s="142"/>
      <c r="F261" s="147"/>
      <c r="G261" s="211" t="s">
        <v>754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258</v>
      </c>
      <c r="B262" s="133" t="s">
        <v>252</v>
      </c>
      <c r="C262" s="182">
        <v>1</v>
      </c>
      <c r="D262" s="142"/>
      <c r="E262" s="142"/>
      <c r="F262" s="147"/>
      <c r="G262" s="211" t="s">
        <v>754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259</v>
      </c>
      <c r="B263" s="133" t="s">
        <v>252</v>
      </c>
      <c r="C263" s="182">
        <v>1</v>
      </c>
      <c r="D263" s="142"/>
      <c r="E263" s="142"/>
      <c r="F263" s="147"/>
      <c r="G263" s="211" t="s">
        <v>754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260</v>
      </c>
      <c r="B264" s="133" t="s">
        <v>252</v>
      </c>
      <c r="C264" s="182">
        <v>1</v>
      </c>
      <c r="D264" s="142"/>
      <c r="E264" s="142"/>
      <c r="F264" s="147"/>
      <c r="G264" s="211" t="s">
        <v>754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261</v>
      </c>
      <c r="B265" s="133" t="s">
        <v>252</v>
      </c>
      <c r="C265" s="182">
        <v>1</v>
      </c>
      <c r="D265" s="142"/>
      <c r="E265" s="142"/>
      <c r="F265" s="147"/>
      <c r="G265" s="211" t="s">
        <v>754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262</v>
      </c>
      <c r="B266" s="133" t="s">
        <v>252</v>
      </c>
      <c r="C266" s="182">
        <v>1</v>
      </c>
      <c r="D266" s="142"/>
      <c r="E266" s="142"/>
      <c r="F266" s="147"/>
      <c r="G266" s="211" t="s">
        <v>754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253</v>
      </c>
      <c r="B267" s="133" t="s">
        <v>252</v>
      </c>
      <c r="C267" s="182">
        <v>1</v>
      </c>
      <c r="D267" s="142"/>
      <c r="E267" s="142"/>
      <c r="F267" s="147"/>
      <c r="G267" s="211" t="s">
        <v>754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254</v>
      </c>
      <c r="B268" s="133" t="s">
        <v>252</v>
      </c>
      <c r="C268" s="182">
        <v>1</v>
      </c>
      <c r="D268" s="142"/>
      <c r="E268" s="142"/>
      <c r="F268" s="147"/>
      <c r="G268" s="211" t="s">
        <v>754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256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257</v>
      </c>
      <c r="B270" s="133" t="s">
        <v>252</v>
      </c>
      <c r="C270" s="182">
        <v>1</v>
      </c>
      <c r="D270" s="142"/>
      <c r="E270" s="142"/>
      <c r="F270" s="147"/>
      <c r="G270" s="211" t="s">
        <v>754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259</v>
      </c>
      <c r="B271" s="133" t="s">
        <v>252</v>
      </c>
      <c r="C271" s="182">
        <v>1</v>
      </c>
      <c r="D271" s="142"/>
      <c r="E271" s="142"/>
      <c r="F271" s="147"/>
      <c r="G271" s="211" t="s">
        <v>754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263</v>
      </c>
      <c r="B272" s="133" t="s">
        <v>252</v>
      </c>
      <c r="C272" s="182">
        <v>1</v>
      </c>
      <c r="D272" s="142"/>
      <c r="E272" s="142"/>
      <c r="F272" s="147"/>
      <c r="G272" s="211" t="s">
        <v>754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261</v>
      </c>
      <c r="B273" s="133" t="s">
        <v>252</v>
      </c>
      <c r="C273" s="182">
        <v>1</v>
      </c>
      <c r="D273" s="142"/>
      <c r="E273" s="142"/>
      <c r="F273" s="147"/>
      <c r="G273" s="211" t="s">
        <v>754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262</v>
      </c>
      <c r="B274" s="133" t="s">
        <v>252</v>
      </c>
      <c r="C274" s="182">
        <v>1</v>
      </c>
      <c r="D274" s="142"/>
      <c r="E274" s="142"/>
      <c r="F274" s="147"/>
      <c r="G274" s="211" t="s">
        <v>754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255</v>
      </c>
      <c r="B275" s="133" t="s">
        <v>252</v>
      </c>
      <c r="C275" s="182">
        <v>1</v>
      </c>
      <c r="D275" s="142"/>
      <c r="E275" s="142"/>
      <c r="F275" s="147"/>
      <c r="G275" s="211" t="s">
        <v>754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565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251</v>
      </c>
      <c r="B277" s="133" t="s">
        <v>252</v>
      </c>
      <c r="C277" s="182">
        <v>1</v>
      </c>
      <c r="D277" s="142"/>
      <c r="E277" s="142"/>
      <c r="F277" s="147"/>
      <c r="G277" s="211" t="s">
        <v>754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253</v>
      </c>
      <c r="B278" s="133" t="s">
        <v>252</v>
      </c>
      <c r="C278" s="182">
        <v>1</v>
      </c>
      <c r="D278" s="142"/>
      <c r="E278" s="142"/>
      <c r="F278" s="147"/>
      <c r="G278" s="211" t="s">
        <v>754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254</v>
      </c>
      <c r="B279" s="133" t="s">
        <v>252</v>
      </c>
      <c r="C279" s="182">
        <v>1</v>
      </c>
      <c r="D279" s="142"/>
      <c r="E279" s="142"/>
      <c r="F279" s="147"/>
      <c r="G279" s="211" t="s">
        <v>754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255</v>
      </c>
      <c r="B280" s="133" t="s">
        <v>252</v>
      </c>
      <c r="C280" s="182">
        <v>1</v>
      </c>
      <c r="D280" s="142"/>
      <c r="E280" s="142"/>
      <c r="F280" s="147"/>
      <c r="G280" s="211" t="s">
        <v>754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566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251</v>
      </c>
      <c r="B282" s="133" t="s">
        <v>252</v>
      </c>
      <c r="C282" s="182">
        <v>1</v>
      </c>
      <c r="D282" s="142"/>
      <c r="E282" s="142"/>
      <c r="F282" s="147"/>
      <c r="G282" s="211" t="s">
        <v>754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256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257</v>
      </c>
      <c r="B284" s="133" t="s">
        <v>252</v>
      </c>
      <c r="C284" s="182">
        <v>1</v>
      </c>
      <c r="D284" s="142"/>
      <c r="E284" s="142"/>
      <c r="F284" s="147"/>
      <c r="G284" s="211" t="s">
        <v>754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258</v>
      </c>
      <c r="B285" s="133" t="s">
        <v>252</v>
      </c>
      <c r="C285" s="182">
        <v>1</v>
      </c>
      <c r="D285" s="142"/>
      <c r="E285" s="142"/>
      <c r="F285" s="147"/>
      <c r="G285" s="211" t="s">
        <v>754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259</v>
      </c>
      <c r="B286" s="133" t="s">
        <v>252</v>
      </c>
      <c r="C286" s="182">
        <v>1</v>
      </c>
      <c r="D286" s="142"/>
      <c r="E286" s="142"/>
      <c r="F286" s="147"/>
      <c r="G286" s="211" t="s">
        <v>754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260</v>
      </c>
      <c r="B287" s="133" t="s">
        <v>252</v>
      </c>
      <c r="C287" s="182">
        <v>1</v>
      </c>
      <c r="D287" s="142"/>
      <c r="E287" s="142"/>
      <c r="F287" s="147"/>
      <c r="G287" s="211" t="s">
        <v>754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261</v>
      </c>
      <c r="B288" s="133" t="s">
        <v>252</v>
      </c>
      <c r="C288" s="182">
        <v>1</v>
      </c>
      <c r="D288" s="142"/>
      <c r="E288" s="142"/>
      <c r="F288" s="147"/>
      <c r="G288" s="211" t="s">
        <v>754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262</v>
      </c>
      <c r="B289" s="133" t="s">
        <v>252</v>
      </c>
      <c r="C289" s="182">
        <v>1</v>
      </c>
      <c r="D289" s="142"/>
      <c r="E289" s="142"/>
      <c r="F289" s="147"/>
      <c r="G289" s="211" t="s">
        <v>754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253</v>
      </c>
      <c r="B290" s="133" t="s">
        <v>252</v>
      </c>
      <c r="C290" s="182">
        <v>1</v>
      </c>
      <c r="D290" s="142"/>
      <c r="E290" s="142"/>
      <c r="F290" s="147"/>
      <c r="G290" s="211" t="s">
        <v>754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254</v>
      </c>
      <c r="B291" s="133" t="s">
        <v>252</v>
      </c>
      <c r="C291" s="182">
        <v>1</v>
      </c>
      <c r="D291" s="142"/>
      <c r="E291" s="142"/>
      <c r="F291" s="147"/>
      <c r="G291" s="211" t="s">
        <v>754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256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257</v>
      </c>
      <c r="B293" s="133" t="s">
        <v>252</v>
      </c>
      <c r="C293" s="182">
        <v>1</v>
      </c>
      <c r="D293" s="142"/>
      <c r="E293" s="142"/>
      <c r="F293" s="147"/>
      <c r="G293" s="211" t="s">
        <v>754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259</v>
      </c>
      <c r="B294" s="133" t="s">
        <v>252</v>
      </c>
      <c r="C294" s="182">
        <v>1</v>
      </c>
      <c r="D294" s="142"/>
      <c r="E294" s="142"/>
      <c r="F294" s="147"/>
      <c r="G294" s="211" t="s">
        <v>754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263</v>
      </c>
      <c r="B295" s="133" t="s">
        <v>252</v>
      </c>
      <c r="C295" s="182">
        <v>1</v>
      </c>
      <c r="D295" s="142"/>
      <c r="E295" s="142"/>
      <c r="F295" s="147"/>
      <c r="G295" s="211" t="s">
        <v>754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261</v>
      </c>
      <c r="B296" s="133" t="s">
        <v>252</v>
      </c>
      <c r="C296" s="182">
        <v>1</v>
      </c>
      <c r="D296" s="142"/>
      <c r="E296" s="142"/>
      <c r="F296" s="147"/>
      <c r="G296" s="211" t="s">
        <v>754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262</v>
      </c>
      <c r="B297" s="133" t="s">
        <v>252</v>
      </c>
      <c r="C297" s="182">
        <v>1</v>
      </c>
      <c r="D297" s="142"/>
      <c r="E297" s="142"/>
      <c r="F297" s="147"/>
      <c r="G297" s="211" t="s">
        <v>754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255</v>
      </c>
      <c r="B298" s="133" t="s">
        <v>252</v>
      </c>
      <c r="C298" s="182">
        <v>1</v>
      </c>
      <c r="D298" s="150"/>
      <c r="E298" s="150"/>
      <c r="F298" s="150"/>
      <c r="G298" s="211" t="s">
        <v>754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264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265</v>
      </c>
      <c r="B301" s="133" t="s">
        <v>593</v>
      </c>
      <c r="C301" s="182">
        <v>1</v>
      </c>
      <c r="D301" s="141"/>
      <c r="E301" s="141"/>
      <c r="F301" s="141"/>
      <c r="G301" s="212" t="s">
        <v>754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266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267</v>
      </c>
      <c r="B303" s="133" t="s">
        <v>560</v>
      </c>
      <c r="C303" s="182">
        <v>1</v>
      </c>
      <c r="D303" s="147"/>
      <c r="E303" s="147"/>
      <c r="F303" s="147"/>
      <c r="G303" s="213" t="s">
        <v>754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268</v>
      </c>
      <c r="B304" s="133" t="s">
        <v>560</v>
      </c>
      <c r="C304" s="182">
        <v>1</v>
      </c>
      <c r="D304" s="147"/>
      <c r="E304" s="147"/>
      <c r="F304" s="147"/>
      <c r="G304" s="213" t="s">
        <v>754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269</v>
      </c>
      <c r="B305" s="133" t="s">
        <v>560</v>
      </c>
      <c r="C305" s="182">
        <v>1</v>
      </c>
      <c r="D305" s="147"/>
      <c r="E305" s="147"/>
      <c r="F305" s="147"/>
      <c r="G305" s="213" t="s">
        <v>754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270</v>
      </c>
      <c r="B306" s="133" t="s">
        <v>560</v>
      </c>
      <c r="C306" s="182">
        <v>1</v>
      </c>
      <c r="D306" s="147"/>
      <c r="E306" s="147"/>
      <c r="F306" s="147"/>
      <c r="G306" s="213" t="s">
        <v>754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271</v>
      </c>
      <c r="B307" s="133" t="s">
        <v>560</v>
      </c>
      <c r="C307" s="182">
        <v>1</v>
      </c>
      <c r="D307" s="147"/>
      <c r="E307" s="147"/>
      <c r="F307" s="147"/>
      <c r="G307" s="213" t="s">
        <v>754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272</v>
      </c>
      <c r="B308" s="133" t="s">
        <v>886</v>
      </c>
      <c r="C308" s="182">
        <v>1</v>
      </c>
      <c r="D308" s="147"/>
      <c r="E308" s="147"/>
      <c r="F308" s="147"/>
      <c r="G308" s="213" t="s">
        <v>754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266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267</v>
      </c>
      <c r="B310" s="133" t="s">
        <v>886</v>
      </c>
      <c r="C310" s="182">
        <v>1</v>
      </c>
      <c r="D310" s="147"/>
      <c r="E310" s="147"/>
      <c r="F310" s="147"/>
      <c r="G310" s="213" t="s">
        <v>754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268</v>
      </c>
      <c r="B311" s="133" t="s">
        <v>886</v>
      </c>
      <c r="C311" s="182">
        <v>1</v>
      </c>
      <c r="D311" s="147"/>
      <c r="E311" s="147"/>
      <c r="F311" s="147"/>
      <c r="G311" s="213" t="s">
        <v>754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269</v>
      </c>
      <c r="B312" s="133" t="s">
        <v>886</v>
      </c>
      <c r="C312" s="182">
        <v>1</v>
      </c>
      <c r="D312" s="147"/>
      <c r="E312" s="147"/>
      <c r="F312" s="147"/>
      <c r="G312" s="213" t="s">
        <v>754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270</v>
      </c>
      <c r="B313" s="133" t="s">
        <v>886</v>
      </c>
      <c r="C313" s="182">
        <v>1</v>
      </c>
      <c r="D313" s="147"/>
      <c r="E313" s="147"/>
      <c r="F313" s="147"/>
      <c r="G313" s="213" t="s">
        <v>754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271</v>
      </c>
      <c r="B314" s="133" t="s">
        <v>886</v>
      </c>
      <c r="C314" s="182">
        <v>1</v>
      </c>
      <c r="D314" s="147"/>
      <c r="E314" s="147"/>
      <c r="F314" s="147"/>
      <c r="G314" s="213" t="s">
        <v>754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273</v>
      </c>
      <c r="B315" s="133" t="s">
        <v>59</v>
      </c>
      <c r="C315" s="182">
        <v>1</v>
      </c>
      <c r="D315" s="147"/>
      <c r="E315" s="147"/>
      <c r="F315" s="147"/>
      <c r="G315" s="213" t="s">
        <v>754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274</v>
      </c>
      <c r="B316" s="133" t="s">
        <v>47</v>
      </c>
      <c r="C316" s="182">
        <v>1</v>
      </c>
      <c r="D316" s="147"/>
      <c r="E316" s="147"/>
      <c r="F316" s="147"/>
      <c r="G316" s="213" t="s">
        <v>753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266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275</v>
      </c>
      <c r="B318" s="133" t="s">
        <v>59</v>
      </c>
      <c r="C318" s="182">
        <v>1</v>
      </c>
      <c r="D318" s="147"/>
      <c r="E318" s="147"/>
      <c r="F318" s="147"/>
      <c r="G318" s="213" t="s">
        <v>754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753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276</v>
      </c>
      <c r="B320" s="133" t="s">
        <v>59</v>
      </c>
      <c r="C320" s="182">
        <v>1</v>
      </c>
      <c r="D320" s="147"/>
      <c r="E320" s="147"/>
      <c r="F320" s="147"/>
      <c r="G320" s="213" t="s">
        <v>754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753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277</v>
      </c>
      <c r="B322" s="133" t="s">
        <v>59</v>
      </c>
      <c r="C322" s="182">
        <v>1</v>
      </c>
      <c r="D322" s="147"/>
      <c r="E322" s="147"/>
      <c r="F322" s="147"/>
      <c r="G322" s="213" t="s">
        <v>754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753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278</v>
      </c>
      <c r="B324" s="133" t="s">
        <v>59</v>
      </c>
      <c r="C324" s="182">
        <v>1</v>
      </c>
      <c r="D324" s="147"/>
      <c r="E324" s="147"/>
      <c r="F324" s="147"/>
      <c r="G324" s="213" t="s">
        <v>754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279</v>
      </c>
      <c r="B325" s="133" t="s">
        <v>47</v>
      </c>
      <c r="C325" s="182">
        <v>1</v>
      </c>
      <c r="D325" s="147"/>
      <c r="E325" s="147"/>
      <c r="F325" s="147"/>
      <c r="G325" s="213" t="s">
        <v>753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280</v>
      </c>
      <c r="B326" s="133" t="s">
        <v>59</v>
      </c>
      <c r="C326" s="182">
        <v>1</v>
      </c>
      <c r="D326" s="147"/>
      <c r="E326" s="147"/>
      <c r="F326" s="147"/>
      <c r="G326" s="213" t="s">
        <v>754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281</v>
      </c>
      <c r="B327" s="133" t="s">
        <v>47</v>
      </c>
      <c r="C327" s="182">
        <v>1</v>
      </c>
      <c r="D327" s="147"/>
      <c r="E327" s="147"/>
      <c r="F327" s="147"/>
      <c r="G327" s="213" t="s">
        <v>753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282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283</v>
      </c>
      <c r="B330" s="190" t="s">
        <v>59</v>
      </c>
      <c r="C330" s="182">
        <v>1</v>
      </c>
      <c r="D330" s="142"/>
      <c r="E330" s="142"/>
      <c r="F330" s="142"/>
      <c r="G330" s="211" t="s">
        <v>754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712</v>
      </c>
      <c r="B331" s="133" t="s">
        <v>60</v>
      </c>
      <c r="C331" s="182">
        <v>1</v>
      </c>
      <c r="D331" s="142"/>
      <c r="E331" s="142"/>
      <c r="F331" s="147"/>
      <c r="G331" s="211" t="s">
        <v>753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713</v>
      </c>
      <c r="B332" s="133" t="s">
        <v>47</v>
      </c>
      <c r="C332" s="182">
        <v>1</v>
      </c>
      <c r="D332" s="142"/>
      <c r="E332" s="142"/>
      <c r="F332" s="142"/>
      <c r="G332" s="211" t="s">
        <v>755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284</v>
      </c>
      <c r="B333" s="190" t="s">
        <v>59</v>
      </c>
      <c r="C333" s="182">
        <v>1</v>
      </c>
      <c r="D333" s="142"/>
      <c r="E333" s="142"/>
      <c r="F333" s="148"/>
      <c r="G333" s="211" t="s">
        <v>754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712</v>
      </c>
      <c r="B334" s="133" t="s">
        <v>60</v>
      </c>
      <c r="C334" s="182">
        <v>1</v>
      </c>
      <c r="D334" s="142"/>
      <c r="E334" s="142"/>
      <c r="F334" s="148"/>
      <c r="G334" s="211" t="s">
        <v>753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713</v>
      </c>
      <c r="B335" s="133" t="s">
        <v>47</v>
      </c>
      <c r="C335" s="182">
        <v>1</v>
      </c>
      <c r="D335" s="142"/>
      <c r="E335" s="142"/>
      <c r="F335" s="148"/>
      <c r="G335" s="211" t="s">
        <v>755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302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303</v>
      </c>
      <c r="B337" s="190" t="s">
        <v>59</v>
      </c>
      <c r="C337" s="182">
        <v>1</v>
      </c>
      <c r="D337" s="142"/>
      <c r="E337" s="142"/>
      <c r="F337" s="142"/>
      <c r="G337" s="211" t="s">
        <v>754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712</v>
      </c>
      <c r="B338" s="133" t="s">
        <v>60</v>
      </c>
      <c r="C338" s="182">
        <v>1</v>
      </c>
      <c r="D338" s="142"/>
      <c r="E338" s="142"/>
      <c r="F338" s="142"/>
      <c r="G338" s="211" t="s">
        <v>753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304</v>
      </c>
      <c r="B339" s="190" t="s">
        <v>59</v>
      </c>
      <c r="C339" s="182">
        <v>1</v>
      </c>
      <c r="D339" s="142"/>
      <c r="E339" s="142"/>
      <c r="F339" s="142"/>
      <c r="G339" s="211" t="s">
        <v>754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712</v>
      </c>
      <c r="B340" s="133" t="s">
        <v>60</v>
      </c>
      <c r="C340" s="182">
        <v>1</v>
      </c>
      <c r="D340" s="142"/>
      <c r="E340" s="142"/>
      <c r="F340" s="142"/>
      <c r="G340" s="211" t="s">
        <v>753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267</v>
      </c>
      <c r="B341" s="190" t="s">
        <v>59</v>
      </c>
      <c r="C341" s="182">
        <v>1</v>
      </c>
      <c r="D341" s="142"/>
      <c r="E341" s="142"/>
      <c r="F341" s="142"/>
      <c r="G341" s="211" t="s">
        <v>754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712</v>
      </c>
      <c r="B342" s="133" t="s">
        <v>60</v>
      </c>
      <c r="C342" s="182">
        <v>1</v>
      </c>
      <c r="D342" s="142"/>
      <c r="E342" s="142"/>
      <c r="F342" s="142"/>
      <c r="G342" s="211" t="s">
        <v>753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305</v>
      </c>
      <c r="B343" s="190" t="s">
        <v>59</v>
      </c>
      <c r="C343" s="182">
        <v>1</v>
      </c>
      <c r="D343" s="142"/>
      <c r="E343" s="142"/>
      <c r="F343" s="142"/>
      <c r="G343" s="211" t="s">
        <v>754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712</v>
      </c>
      <c r="B344" s="133" t="s">
        <v>60</v>
      </c>
      <c r="C344" s="182">
        <v>1</v>
      </c>
      <c r="D344" s="142"/>
      <c r="E344" s="142"/>
      <c r="F344" s="142"/>
      <c r="G344" s="211" t="s">
        <v>753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306</v>
      </c>
      <c r="B345" s="190" t="s">
        <v>59</v>
      </c>
      <c r="C345" s="182">
        <v>1</v>
      </c>
      <c r="D345" s="142"/>
      <c r="E345" s="142"/>
      <c r="F345" s="142"/>
      <c r="G345" s="211" t="s">
        <v>754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712</v>
      </c>
      <c r="B346" s="133" t="s">
        <v>60</v>
      </c>
      <c r="C346" s="182">
        <v>1</v>
      </c>
      <c r="D346" s="142"/>
      <c r="E346" s="142"/>
      <c r="F346" s="142"/>
      <c r="G346" s="211" t="s">
        <v>753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268</v>
      </c>
      <c r="B347" s="190" t="s">
        <v>59</v>
      </c>
      <c r="C347" s="182">
        <v>1</v>
      </c>
      <c r="D347" s="142"/>
      <c r="E347" s="142"/>
      <c r="F347" s="142"/>
      <c r="G347" s="211" t="s">
        <v>754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712</v>
      </c>
      <c r="B348" s="133" t="s">
        <v>60</v>
      </c>
      <c r="C348" s="182">
        <v>1</v>
      </c>
      <c r="D348" s="142"/>
      <c r="E348" s="142"/>
      <c r="F348" s="142"/>
      <c r="G348" s="211" t="s">
        <v>753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307</v>
      </c>
      <c r="B349" s="190" t="s">
        <v>59</v>
      </c>
      <c r="C349" s="182">
        <v>1</v>
      </c>
      <c r="D349" s="142"/>
      <c r="E349" s="142"/>
      <c r="F349" s="142"/>
      <c r="G349" s="211" t="s">
        <v>754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712</v>
      </c>
      <c r="B350" s="133" t="s">
        <v>60</v>
      </c>
      <c r="C350" s="182">
        <v>1</v>
      </c>
      <c r="D350" s="142"/>
      <c r="E350" s="142"/>
      <c r="F350" s="142"/>
      <c r="G350" s="211" t="s">
        <v>753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308</v>
      </c>
      <c r="B351" s="190" t="s">
        <v>59</v>
      </c>
      <c r="C351" s="182">
        <v>1</v>
      </c>
      <c r="D351" s="142"/>
      <c r="E351" s="142"/>
      <c r="F351" s="142"/>
      <c r="G351" s="211" t="s">
        <v>754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712</v>
      </c>
      <c r="B352" s="133" t="s">
        <v>60</v>
      </c>
      <c r="C352" s="182">
        <v>1</v>
      </c>
      <c r="D352" s="142"/>
      <c r="E352" s="142"/>
      <c r="F352" s="142"/>
      <c r="G352" s="211" t="s">
        <v>753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309</v>
      </c>
      <c r="B353" s="190" t="s">
        <v>59</v>
      </c>
      <c r="C353" s="182">
        <v>1</v>
      </c>
      <c r="D353" s="142"/>
      <c r="E353" s="142"/>
      <c r="F353" s="142"/>
      <c r="G353" s="211" t="s">
        <v>754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712</v>
      </c>
      <c r="B354" s="133" t="s">
        <v>60</v>
      </c>
      <c r="C354" s="182">
        <v>1</v>
      </c>
      <c r="D354" s="142"/>
      <c r="E354" s="142"/>
      <c r="F354" s="142"/>
      <c r="G354" s="211" t="s">
        <v>753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310</v>
      </c>
      <c r="B355" s="190" t="s">
        <v>59</v>
      </c>
      <c r="C355" s="182">
        <v>1</v>
      </c>
      <c r="D355" s="142"/>
      <c r="E355" s="142"/>
      <c r="F355" s="142"/>
      <c r="G355" s="211" t="s">
        <v>754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712</v>
      </c>
      <c r="B356" s="133" t="s">
        <v>60</v>
      </c>
      <c r="C356" s="182">
        <v>1</v>
      </c>
      <c r="D356" s="142"/>
      <c r="E356" s="142"/>
      <c r="F356" s="142"/>
      <c r="G356" s="211" t="s">
        <v>753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311</v>
      </c>
      <c r="B357" s="190" t="s">
        <v>59</v>
      </c>
      <c r="C357" s="182">
        <v>1</v>
      </c>
      <c r="D357" s="142"/>
      <c r="E357" s="142"/>
      <c r="F357" s="142"/>
      <c r="G357" s="211" t="s">
        <v>754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712</v>
      </c>
      <c r="B358" s="133" t="s">
        <v>60</v>
      </c>
      <c r="C358" s="182">
        <v>1</v>
      </c>
      <c r="D358" s="142"/>
      <c r="E358" s="142"/>
      <c r="F358" s="142"/>
      <c r="G358" s="211" t="s">
        <v>753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312</v>
      </c>
      <c r="B359" s="190" t="s">
        <v>59</v>
      </c>
      <c r="C359" s="182">
        <v>1</v>
      </c>
      <c r="D359" s="142"/>
      <c r="E359" s="142"/>
      <c r="F359" s="142"/>
      <c r="G359" s="211" t="s">
        <v>754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712</v>
      </c>
      <c r="B360" s="133" t="s">
        <v>60</v>
      </c>
      <c r="C360" s="182">
        <v>1</v>
      </c>
      <c r="D360" s="142"/>
      <c r="E360" s="142"/>
      <c r="F360" s="142"/>
      <c r="G360" s="211" t="s">
        <v>753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313</v>
      </c>
      <c r="B361" s="190" t="s">
        <v>59</v>
      </c>
      <c r="C361" s="182">
        <v>1</v>
      </c>
      <c r="D361" s="142"/>
      <c r="E361" s="142"/>
      <c r="F361" s="142"/>
      <c r="G361" s="211" t="s">
        <v>754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712</v>
      </c>
      <c r="B362" s="133" t="s">
        <v>60</v>
      </c>
      <c r="C362" s="182">
        <v>1</v>
      </c>
      <c r="D362" s="142"/>
      <c r="E362" s="142"/>
      <c r="F362" s="142"/>
      <c r="G362" s="211" t="s">
        <v>753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314</v>
      </c>
      <c r="B363" s="190" t="s">
        <v>59</v>
      </c>
      <c r="C363" s="182">
        <v>1</v>
      </c>
      <c r="D363" s="142"/>
      <c r="E363" s="142"/>
      <c r="F363" s="142"/>
      <c r="G363" s="211" t="s">
        <v>754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712</v>
      </c>
      <c r="B364" s="133" t="s">
        <v>60</v>
      </c>
      <c r="C364" s="182">
        <v>1</v>
      </c>
      <c r="D364" s="142"/>
      <c r="E364" s="142"/>
      <c r="F364" s="142"/>
      <c r="G364" s="211" t="s">
        <v>753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315</v>
      </c>
      <c r="B365" s="190" t="s">
        <v>59</v>
      </c>
      <c r="C365" s="182">
        <v>1</v>
      </c>
      <c r="D365" s="142"/>
      <c r="E365" s="142"/>
      <c r="F365" s="142"/>
      <c r="G365" s="211" t="s">
        <v>754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712</v>
      </c>
      <c r="B366" s="133" t="s">
        <v>60</v>
      </c>
      <c r="C366" s="182">
        <v>1</v>
      </c>
      <c r="D366" s="142"/>
      <c r="E366" s="142"/>
      <c r="F366" s="142"/>
      <c r="G366" s="211" t="s">
        <v>753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316</v>
      </c>
      <c r="B367" s="190" t="s">
        <v>59</v>
      </c>
      <c r="C367" s="182">
        <v>1</v>
      </c>
      <c r="D367" s="142"/>
      <c r="E367" s="142"/>
      <c r="F367" s="142"/>
      <c r="G367" s="211" t="s">
        <v>754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712</v>
      </c>
      <c r="B368" s="133" t="s">
        <v>60</v>
      </c>
      <c r="C368" s="182">
        <v>1</v>
      </c>
      <c r="D368" s="142"/>
      <c r="E368" s="142"/>
      <c r="F368" s="142"/>
      <c r="G368" s="211" t="s">
        <v>753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317</v>
      </c>
      <c r="B369" s="190" t="s">
        <v>59</v>
      </c>
      <c r="C369" s="182">
        <v>1</v>
      </c>
      <c r="D369" s="142"/>
      <c r="E369" s="142"/>
      <c r="F369" s="142"/>
      <c r="G369" s="211" t="s">
        <v>754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712</v>
      </c>
      <c r="B370" s="133" t="s">
        <v>60</v>
      </c>
      <c r="C370" s="182">
        <v>1</v>
      </c>
      <c r="D370" s="142"/>
      <c r="E370" s="142"/>
      <c r="F370" s="142"/>
      <c r="G370" s="211" t="s">
        <v>753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318</v>
      </c>
      <c r="B371" s="190" t="s">
        <v>59</v>
      </c>
      <c r="C371" s="182">
        <v>1</v>
      </c>
      <c r="D371" s="142"/>
      <c r="E371" s="142"/>
      <c r="F371" s="142"/>
      <c r="G371" s="211" t="s">
        <v>754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712</v>
      </c>
      <c r="B372" s="133" t="s">
        <v>60</v>
      </c>
      <c r="C372" s="182">
        <v>1</v>
      </c>
      <c r="D372" s="142"/>
      <c r="E372" s="142"/>
      <c r="F372" s="142"/>
      <c r="G372" s="211" t="s">
        <v>753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319</v>
      </c>
      <c r="B373" s="190" t="s">
        <v>59</v>
      </c>
      <c r="C373" s="182">
        <v>1</v>
      </c>
      <c r="D373" s="142"/>
      <c r="E373" s="142"/>
      <c r="F373" s="142"/>
      <c r="G373" s="211" t="s">
        <v>754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712</v>
      </c>
      <c r="B374" s="133" t="s">
        <v>60</v>
      </c>
      <c r="C374" s="182">
        <v>1</v>
      </c>
      <c r="D374" s="142"/>
      <c r="E374" s="142"/>
      <c r="F374" s="142"/>
      <c r="G374" s="211" t="s">
        <v>753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320</v>
      </c>
      <c r="B375" s="190" t="s">
        <v>59</v>
      </c>
      <c r="C375" s="182">
        <v>1</v>
      </c>
      <c r="D375" s="142"/>
      <c r="E375" s="142"/>
      <c r="F375" s="142"/>
      <c r="G375" s="211" t="s">
        <v>754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712</v>
      </c>
      <c r="B376" s="133" t="s">
        <v>60</v>
      </c>
      <c r="C376" s="182">
        <v>1</v>
      </c>
      <c r="D376" s="142"/>
      <c r="E376" s="142"/>
      <c r="F376" s="142"/>
      <c r="G376" s="211" t="s">
        <v>753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269</v>
      </c>
      <c r="B377" s="190" t="s">
        <v>59</v>
      </c>
      <c r="C377" s="182">
        <v>1</v>
      </c>
      <c r="D377" s="142"/>
      <c r="E377" s="142"/>
      <c r="F377" s="142"/>
      <c r="G377" s="211" t="s">
        <v>754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712</v>
      </c>
      <c r="B378" s="133" t="s">
        <v>60</v>
      </c>
      <c r="C378" s="182">
        <v>1</v>
      </c>
      <c r="D378" s="142"/>
      <c r="E378" s="142"/>
      <c r="F378" s="142"/>
      <c r="G378" s="211" t="s">
        <v>753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270</v>
      </c>
      <c r="B379" s="190" t="s">
        <v>59</v>
      </c>
      <c r="C379" s="182">
        <v>1</v>
      </c>
      <c r="D379" s="142"/>
      <c r="E379" s="142"/>
      <c r="F379" s="142"/>
      <c r="G379" s="211" t="s">
        <v>754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712</v>
      </c>
      <c r="B380" s="133" t="s">
        <v>60</v>
      </c>
      <c r="C380" s="182">
        <v>1</v>
      </c>
      <c r="D380" s="142"/>
      <c r="E380" s="142"/>
      <c r="F380" s="142"/>
      <c r="G380" s="211" t="s">
        <v>753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271</v>
      </c>
      <c r="B381" s="190" t="s">
        <v>59</v>
      </c>
      <c r="C381" s="182">
        <v>1</v>
      </c>
      <c r="D381" s="142"/>
      <c r="E381" s="142"/>
      <c r="F381" s="142"/>
      <c r="G381" s="211" t="s">
        <v>754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712</v>
      </c>
      <c r="B382" s="133" t="s">
        <v>60</v>
      </c>
      <c r="C382" s="182">
        <v>1</v>
      </c>
      <c r="D382" s="142"/>
      <c r="E382" s="142"/>
      <c r="F382" s="142"/>
      <c r="G382" s="211" t="s">
        <v>753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321</v>
      </c>
      <c r="B383" s="190" t="s">
        <v>59</v>
      </c>
      <c r="C383" s="182">
        <v>1</v>
      </c>
      <c r="D383" s="142"/>
      <c r="E383" s="142"/>
      <c r="F383" s="142"/>
      <c r="G383" s="211" t="s">
        <v>754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712</v>
      </c>
      <c r="B384" s="133" t="s">
        <v>60</v>
      </c>
      <c r="C384" s="182">
        <v>1</v>
      </c>
      <c r="D384" s="142"/>
      <c r="E384" s="142"/>
      <c r="F384" s="142"/>
      <c r="G384" s="211" t="s">
        <v>753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322</v>
      </c>
      <c r="B385" s="190" t="s">
        <v>59</v>
      </c>
      <c r="C385" s="182">
        <v>1</v>
      </c>
      <c r="D385" s="142"/>
      <c r="E385" s="142"/>
      <c r="F385" s="142"/>
      <c r="G385" s="211" t="s">
        <v>754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712</v>
      </c>
      <c r="B386" s="133" t="s">
        <v>60</v>
      </c>
      <c r="C386" s="182">
        <v>1</v>
      </c>
      <c r="D386" s="142"/>
      <c r="E386" s="142"/>
      <c r="F386" s="142"/>
      <c r="G386" s="211" t="s">
        <v>753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323</v>
      </c>
      <c r="B387" s="190" t="s">
        <v>59</v>
      </c>
      <c r="C387" s="182">
        <v>1</v>
      </c>
      <c r="D387" s="142"/>
      <c r="E387" s="142"/>
      <c r="F387" s="142"/>
      <c r="G387" s="211" t="s">
        <v>754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712</v>
      </c>
      <c r="B388" s="133" t="s">
        <v>60</v>
      </c>
      <c r="C388" s="182">
        <v>1</v>
      </c>
      <c r="D388" s="142"/>
      <c r="E388" s="142"/>
      <c r="F388" s="142"/>
      <c r="G388" s="211" t="s">
        <v>753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324</v>
      </c>
      <c r="B389" s="190" t="s">
        <v>59</v>
      </c>
      <c r="C389" s="182">
        <v>1</v>
      </c>
      <c r="D389" s="142"/>
      <c r="E389" s="142"/>
      <c r="F389" s="142"/>
      <c r="G389" s="211" t="s">
        <v>754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712</v>
      </c>
      <c r="B390" s="133" t="s">
        <v>60</v>
      </c>
      <c r="C390" s="182">
        <v>1</v>
      </c>
      <c r="D390" s="142"/>
      <c r="E390" s="142"/>
      <c r="F390" s="142"/>
      <c r="G390" s="211" t="s">
        <v>753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325</v>
      </c>
      <c r="B391" s="190" t="s">
        <v>59</v>
      </c>
      <c r="C391" s="182">
        <v>1</v>
      </c>
      <c r="D391" s="142"/>
      <c r="E391" s="142"/>
      <c r="F391" s="142"/>
      <c r="G391" s="211" t="s">
        <v>754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712</v>
      </c>
      <c r="B392" s="133" t="s">
        <v>60</v>
      </c>
      <c r="C392" s="182">
        <v>1</v>
      </c>
      <c r="D392" s="142"/>
      <c r="E392" s="142"/>
      <c r="F392" s="142"/>
      <c r="G392" s="211" t="s">
        <v>753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326</v>
      </c>
      <c r="B393" s="190" t="s">
        <v>59</v>
      </c>
      <c r="C393" s="182">
        <v>1</v>
      </c>
      <c r="D393" s="142"/>
      <c r="E393" s="142"/>
      <c r="F393" s="142"/>
      <c r="G393" s="211" t="s">
        <v>754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712</v>
      </c>
      <c r="B394" s="133" t="s">
        <v>60</v>
      </c>
      <c r="C394" s="182">
        <v>1</v>
      </c>
      <c r="D394" s="142"/>
      <c r="E394" s="142"/>
      <c r="F394" s="142"/>
      <c r="G394" s="211" t="s">
        <v>753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327</v>
      </c>
      <c r="B395" s="190" t="s">
        <v>59</v>
      </c>
      <c r="C395" s="182">
        <v>1</v>
      </c>
      <c r="D395" s="142"/>
      <c r="E395" s="142"/>
      <c r="F395" s="142"/>
      <c r="G395" s="211" t="s">
        <v>754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712</v>
      </c>
      <c r="B396" s="133" t="s">
        <v>60</v>
      </c>
      <c r="C396" s="182">
        <v>1</v>
      </c>
      <c r="D396" s="142"/>
      <c r="E396" s="142"/>
      <c r="F396" s="142"/>
      <c r="G396" s="211" t="s">
        <v>753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328</v>
      </c>
      <c r="B397" s="190" t="s">
        <v>59</v>
      </c>
      <c r="C397" s="182">
        <v>1</v>
      </c>
      <c r="D397" s="142"/>
      <c r="E397" s="142"/>
      <c r="F397" s="142"/>
      <c r="G397" s="211" t="s">
        <v>754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712</v>
      </c>
      <c r="B398" s="133" t="s">
        <v>60</v>
      </c>
      <c r="C398" s="182">
        <v>1</v>
      </c>
      <c r="D398" s="142"/>
      <c r="E398" s="142"/>
      <c r="F398" s="142"/>
      <c r="G398" s="211" t="s">
        <v>753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329</v>
      </c>
      <c r="B399" s="190" t="s">
        <v>59</v>
      </c>
      <c r="C399" s="182">
        <v>1</v>
      </c>
      <c r="D399" s="142"/>
      <c r="E399" s="142"/>
      <c r="F399" s="142"/>
      <c r="G399" s="211" t="s">
        <v>754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712</v>
      </c>
      <c r="B400" s="133" t="s">
        <v>60</v>
      </c>
      <c r="C400" s="182">
        <v>1</v>
      </c>
      <c r="D400" s="142"/>
      <c r="E400" s="142"/>
      <c r="F400" s="142"/>
      <c r="G400" s="211" t="s">
        <v>753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330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331</v>
      </c>
      <c r="B402" s="190" t="s">
        <v>59</v>
      </c>
      <c r="C402" s="182">
        <v>1</v>
      </c>
      <c r="D402" s="147"/>
      <c r="E402" s="147"/>
      <c r="F402" s="147"/>
      <c r="G402" s="211" t="s">
        <v>754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466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332</v>
      </c>
      <c r="B404" s="190" t="s">
        <v>59</v>
      </c>
      <c r="C404" s="182">
        <v>1</v>
      </c>
      <c r="D404" s="147"/>
      <c r="E404" s="147"/>
      <c r="F404" s="147"/>
      <c r="G404" s="211" t="s">
        <v>754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333</v>
      </c>
      <c r="B405" s="190" t="s">
        <v>59</v>
      </c>
      <c r="C405" s="182">
        <v>1</v>
      </c>
      <c r="D405" s="147"/>
      <c r="E405" s="147"/>
      <c r="F405" s="147"/>
      <c r="G405" s="211" t="s">
        <v>754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334</v>
      </c>
      <c r="B406" s="190" t="s">
        <v>59</v>
      </c>
      <c r="C406" s="182">
        <v>1</v>
      </c>
      <c r="D406" s="147"/>
      <c r="E406" s="147"/>
      <c r="F406" s="147"/>
      <c r="G406" s="211" t="s">
        <v>754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466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335</v>
      </c>
      <c r="B408" s="190" t="s">
        <v>59</v>
      </c>
      <c r="C408" s="182">
        <v>1</v>
      </c>
      <c r="D408" s="147"/>
      <c r="E408" s="147"/>
      <c r="F408" s="147"/>
      <c r="G408" s="211" t="s">
        <v>754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336</v>
      </c>
      <c r="B409" s="190" t="s">
        <v>59</v>
      </c>
      <c r="C409" s="182">
        <v>1</v>
      </c>
      <c r="D409" s="147"/>
      <c r="E409" s="147"/>
      <c r="F409" s="147"/>
      <c r="G409" s="211" t="s">
        <v>754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337</v>
      </c>
      <c r="B410" s="190" t="s">
        <v>59</v>
      </c>
      <c r="C410" s="182">
        <v>1</v>
      </c>
      <c r="D410" s="147"/>
      <c r="E410" s="147"/>
      <c r="F410" s="147"/>
      <c r="G410" s="211" t="s">
        <v>754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338</v>
      </c>
      <c r="B411" s="190" t="s">
        <v>59</v>
      </c>
      <c r="C411" s="182">
        <v>1</v>
      </c>
      <c r="D411" s="147"/>
      <c r="E411" s="147"/>
      <c r="F411" s="147"/>
      <c r="G411" s="211" t="s">
        <v>754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530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339</v>
      </c>
      <c r="B413" s="190" t="s">
        <v>59</v>
      </c>
      <c r="C413" s="182">
        <v>1</v>
      </c>
      <c r="D413" s="147"/>
      <c r="E413" s="147"/>
      <c r="F413" s="147"/>
      <c r="G413" s="211" t="s">
        <v>754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340</v>
      </c>
      <c r="B414" s="190" t="s">
        <v>59</v>
      </c>
      <c r="C414" s="182">
        <v>1</v>
      </c>
      <c r="D414" s="147"/>
      <c r="E414" s="147"/>
      <c r="F414" s="147"/>
      <c r="G414" s="211" t="s">
        <v>754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341</v>
      </c>
      <c r="B415" s="190" t="s">
        <v>59</v>
      </c>
      <c r="C415" s="182">
        <v>1</v>
      </c>
      <c r="D415" s="147"/>
      <c r="E415" s="147"/>
      <c r="F415" s="147"/>
      <c r="G415" s="211" t="s">
        <v>754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342</v>
      </c>
      <c r="B416" s="190" t="s">
        <v>59</v>
      </c>
      <c r="C416" s="182">
        <v>1</v>
      </c>
      <c r="D416" s="147"/>
      <c r="E416" s="147"/>
      <c r="F416" s="147"/>
      <c r="G416" s="211" t="s">
        <v>754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715</v>
      </c>
      <c r="B417" s="190" t="s">
        <v>59</v>
      </c>
      <c r="C417" s="182">
        <v>1</v>
      </c>
      <c r="D417" s="148"/>
      <c r="E417" s="148"/>
      <c r="F417" s="148"/>
      <c r="G417" s="211" t="s">
        <v>754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716</v>
      </c>
      <c r="B418" s="190" t="s">
        <v>59</v>
      </c>
      <c r="C418" s="182">
        <v>1</v>
      </c>
      <c r="D418" s="148"/>
      <c r="E418" s="148"/>
      <c r="F418" s="148"/>
      <c r="G418" s="211" t="s">
        <v>754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717</v>
      </c>
      <c r="B419" s="190" t="s">
        <v>59</v>
      </c>
      <c r="C419" s="182">
        <v>1</v>
      </c>
      <c r="D419" s="148"/>
      <c r="E419" s="148"/>
      <c r="F419" s="148"/>
      <c r="G419" s="211" t="s">
        <v>754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343</v>
      </c>
      <c r="B420" s="133" t="s">
        <v>59</v>
      </c>
      <c r="C420" s="182">
        <v>1</v>
      </c>
      <c r="D420" s="142"/>
      <c r="E420" s="142"/>
      <c r="F420" s="142"/>
      <c r="G420" s="211" t="s">
        <v>754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344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345</v>
      </c>
      <c r="B422" s="133" t="s">
        <v>59</v>
      </c>
      <c r="C422" s="182">
        <v>1</v>
      </c>
      <c r="D422" s="142"/>
      <c r="E422" s="142"/>
      <c r="F422" s="142"/>
      <c r="G422" s="211" t="s">
        <v>754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346</v>
      </c>
      <c r="B423" s="133" t="s">
        <v>59</v>
      </c>
      <c r="C423" s="182">
        <v>1</v>
      </c>
      <c r="D423" s="142"/>
      <c r="E423" s="142"/>
      <c r="F423" s="142"/>
      <c r="G423" s="211" t="s">
        <v>754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347</v>
      </c>
      <c r="C424" s="182">
        <v>1</v>
      </c>
      <c r="D424" s="141"/>
      <c r="E424" s="141"/>
      <c r="F424" s="141"/>
      <c r="G424" s="211" t="s">
        <v>754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753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348</v>
      </c>
      <c r="B426" s="133" t="s">
        <v>347</v>
      </c>
      <c r="C426" s="182">
        <v>1</v>
      </c>
      <c r="D426" s="147"/>
      <c r="E426" s="147"/>
      <c r="F426" s="147"/>
      <c r="G426" s="213" t="s">
        <v>754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753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349</v>
      </c>
      <c r="B428" s="133" t="s">
        <v>347</v>
      </c>
      <c r="C428" s="182">
        <v>1</v>
      </c>
      <c r="D428" s="147"/>
      <c r="E428" s="147"/>
      <c r="F428" s="147"/>
      <c r="G428" s="213" t="s">
        <v>754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753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350</v>
      </c>
      <c r="B430" s="133" t="s">
        <v>347</v>
      </c>
      <c r="C430" s="182">
        <v>1</v>
      </c>
      <c r="D430" s="148"/>
      <c r="E430" s="148"/>
      <c r="F430" s="148"/>
      <c r="G430" s="214" t="s">
        <v>754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753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351</v>
      </c>
      <c r="B433" s="133" t="s">
        <v>59</v>
      </c>
      <c r="C433" s="182">
        <v>1</v>
      </c>
      <c r="D433" s="141"/>
      <c r="E433" s="141"/>
      <c r="F433" s="141"/>
      <c r="G433" s="211" t="s">
        <v>754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352</v>
      </c>
      <c r="B434" s="133" t="s">
        <v>59</v>
      </c>
      <c r="C434" s="182">
        <v>1</v>
      </c>
      <c r="D434" s="147"/>
      <c r="E434" s="147"/>
      <c r="F434" s="147"/>
      <c r="G434" s="211" t="s">
        <v>754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353</v>
      </c>
      <c r="B435" s="133" t="s">
        <v>59</v>
      </c>
      <c r="C435" s="182">
        <v>1</v>
      </c>
      <c r="D435" s="148"/>
      <c r="E435" s="148"/>
      <c r="F435" s="148"/>
      <c r="G435" s="211" t="s">
        <v>754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354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598</v>
      </c>
      <c r="B439" s="133" t="s">
        <v>44</v>
      </c>
      <c r="C439" s="182">
        <v>1</v>
      </c>
      <c r="D439" s="145"/>
      <c r="E439" s="141"/>
      <c r="F439" s="141"/>
      <c r="G439" s="212" t="s">
        <v>754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599</v>
      </c>
      <c r="B440" s="133" t="s">
        <v>44</v>
      </c>
      <c r="C440" s="182">
        <v>1</v>
      </c>
      <c r="D440" s="146"/>
      <c r="E440" s="147"/>
      <c r="F440" s="147"/>
      <c r="G440" s="213" t="s">
        <v>754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754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600</v>
      </c>
      <c r="B442" s="133" t="s">
        <v>44</v>
      </c>
      <c r="C442" s="182">
        <v>1</v>
      </c>
      <c r="D442" s="142"/>
      <c r="E442" s="142"/>
      <c r="F442" s="142"/>
      <c r="G442" s="213" t="s">
        <v>754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601</v>
      </c>
      <c r="B443" s="133" t="s">
        <v>44</v>
      </c>
      <c r="C443" s="182">
        <v>1</v>
      </c>
      <c r="D443" s="142"/>
      <c r="E443" s="142"/>
      <c r="F443" s="142"/>
      <c r="G443" s="212" t="s">
        <v>754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355</v>
      </c>
      <c r="B444" s="133" t="s">
        <v>44</v>
      </c>
      <c r="C444" s="182">
        <v>1</v>
      </c>
      <c r="D444" s="142"/>
      <c r="E444" s="142"/>
      <c r="F444" s="142"/>
      <c r="G444" s="212" t="s">
        <v>754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602</v>
      </c>
      <c r="B445" s="133" t="s">
        <v>44</v>
      </c>
      <c r="C445" s="182">
        <v>1</v>
      </c>
      <c r="D445" s="142"/>
      <c r="E445" s="142"/>
      <c r="F445" s="142"/>
      <c r="G445" s="212" t="s">
        <v>754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603</v>
      </c>
      <c r="B446" s="133" t="s">
        <v>44</v>
      </c>
      <c r="C446" s="182">
        <v>1</v>
      </c>
      <c r="D446" s="142"/>
      <c r="E446" s="142"/>
      <c r="F446" s="142"/>
      <c r="G446" s="213" t="s">
        <v>754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466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604</v>
      </c>
      <c r="B448" s="133" t="s">
        <v>44</v>
      </c>
      <c r="C448" s="182">
        <v>1</v>
      </c>
      <c r="D448" s="142"/>
      <c r="E448" s="142"/>
      <c r="F448" s="142"/>
      <c r="G448" s="213" t="s">
        <v>754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605</v>
      </c>
      <c r="B449" s="133" t="s">
        <v>44</v>
      </c>
      <c r="C449" s="182">
        <v>1</v>
      </c>
      <c r="D449" s="142"/>
      <c r="E449" s="142"/>
      <c r="F449" s="142"/>
      <c r="G449" s="212" t="s">
        <v>754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606</v>
      </c>
      <c r="B450" s="133" t="s">
        <v>44</v>
      </c>
      <c r="C450" s="182">
        <v>1</v>
      </c>
      <c r="D450" s="142"/>
      <c r="E450" s="142"/>
      <c r="F450" s="142"/>
      <c r="G450" s="213" t="s">
        <v>754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607</v>
      </c>
      <c r="B451" s="133" t="s">
        <v>44</v>
      </c>
      <c r="C451" s="182">
        <v>1</v>
      </c>
      <c r="D451" s="142"/>
      <c r="E451" s="142"/>
      <c r="F451" s="142"/>
      <c r="G451" s="212" t="s">
        <v>754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608</v>
      </c>
      <c r="B452" s="133" t="s">
        <v>44</v>
      </c>
      <c r="C452" s="182">
        <v>1</v>
      </c>
      <c r="D452" s="142"/>
      <c r="E452" s="142"/>
      <c r="F452" s="142"/>
      <c r="G452" s="213" t="s">
        <v>754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466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356</v>
      </c>
      <c r="B454" s="133" t="s">
        <v>44</v>
      </c>
      <c r="C454" s="182">
        <v>1</v>
      </c>
      <c r="D454" s="142"/>
      <c r="E454" s="142"/>
      <c r="F454" s="142"/>
      <c r="G454" s="213" t="s">
        <v>754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628</v>
      </c>
      <c r="B455" s="133" t="s">
        <v>44</v>
      </c>
      <c r="C455" s="182">
        <v>1</v>
      </c>
      <c r="D455" s="142"/>
      <c r="E455" s="142"/>
      <c r="F455" s="142"/>
      <c r="G455" s="212" t="s">
        <v>754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464</v>
      </c>
      <c r="B456" s="133" t="s">
        <v>44</v>
      </c>
      <c r="C456" s="182">
        <v>1</v>
      </c>
      <c r="D456" s="142"/>
      <c r="E456" s="142"/>
      <c r="F456" s="142"/>
      <c r="G456" s="212" t="s">
        <v>754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476</v>
      </c>
      <c r="B457" s="133" t="s">
        <v>44</v>
      </c>
      <c r="C457" s="182">
        <v>1</v>
      </c>
      <c r="D457" s="142"/>
      <c r="E457" s="142"/>
      <c r="F457" s="142"/>
      <c r="G457" s="212" t="s">
        <v>754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609</v>
      </c>
      <c r="B458" s="133" t="s">
        <v>44</v>
      </c>
      <c r="C458" s="182">
        <v>1</v>
      </c>
      <c r="D458" s="142"/>
      <c r="E458" s="142"/>
      <c r="F458" s="142"/>
      <c r="G458" s="213" t="s">
        <v>754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610</v>
      </c>
      <c r="B459" s="133" t="s">
        <v>44</v>
      </c>
      <c r="C459" s="182">
        <v>1</v>
      </c>
      <c r="D459" s="142"/>
      <c r="E459" s="142"/>
      <c r="F459" s="142"/>
      <c r="G459" s="212" t="s">
        <v>754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477</v>
      </c>
      <c r="B460" s="133" t="s">
        <v>44</v>
      </c>
      <c r="C460" s="182">
        <v>1</v>
      </c>
      <c r="D460" s="142"/>
      <c r="E460" s="142"/>
      <c r="F460" s="142"/>
      <c r="G460" s="213" t="s">
        <v>754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518</v>
      </c>
      <c r="B461" s="133" t="s">
        <v>44</v>
      </c>
      <c r="C461" s="182">
        <v>1</v>
      </c>
      <c r="D461" s="142"/>
      <c r="E461" s="142"/>
      <c r="F461" s="142"/>
      <c r="G461" s="212" t="s">
        <v>754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357</v>
      </c>
      <c r="B462" s="133" t="s">
        <v>44</v>
      </c>
      <c r="C462" s="182">
        <v>1</v>
      </c>
      <c r="D462" s="142"/>
      <c r="E462" s="142"/>
      <c r="F462" s="142"/>
      <c r="G462" s="212" t="s">
        <v>754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478</v>
      </c>
      <c r="B463" s="133" t="s">
        <v>44</v>
      </c>
      <c r="C463" s="182">
        <v>1</v>
      </c>
      <c r="D463" s="142"/>
      <c r="E463" s="142"/>
      <c r="F463" s="142"/>
      <c r="G463" s="212" t="s">
        <v>754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339</v>
      </c>
      <c r="B464" s="133" t="s">
        <v>44</v>
      </c>
      <c r="C464" s="182">
        <v>1</v>
      </c>
      <c r="D464" s="142"/>
      <c r="E464" s="142"/>
      <c r="F464" s="142"/>
      <c r="G464" s="213" t="s">
        <v>754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358</v>
      </c>
      <c r="B465" s="133" t="s">
        <v>44</v>
      </c>
      <c r="C465" s="182">
        <v>1</v>
      </c>
      <c r="D465" s="142"/>
      <c r="E465" s="142"/>
      <c r="F465" s="142"/>
      <c r="G465" s="213" t="s">
        <v>754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479</v>
      </c>
      <c r="B466" s="133" t="s">
        <v>44</v>
      </c>
      <c r="C466" s="182">
        <v>1</v>
      </c>
      <c r="D466" s="142"/>
      <c r="E466" s="142"/>
      <c r="F466" s="142"/>
      <c r="G466" s="213" t="s">
        <v>754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480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611</v>
      </c>
      <c r="B468" s="133" t="s">
        <v>44</v>
      </c>
      <c r="C468" s="182">
        <v>1</v>
      </c>
      <c r="D468" s="142"/>
      <c r="E468" s="142"/>
      <c r="F468" s="142"/>
      <c r="G468" s="213" t="s">
        <v>754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466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613</v>
      </c>
      <c r="B470" s="133" t="s">
        <v>44</v>
      </c>
      <c r="C470" s="182">
        <v>1</v>
      </c>
      <c r="D470" s="142"/>
      <c r="E470" s="142"/>
      <c r="F470" s="142"/>
      <c r="G470" s="213" t="s">
        <v>754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481</v>
      </c>
      <c r="B471" s="133" t="s">
        <v>44</v>
      </c>
      <c r="C471" s="182">
        <v>1</v>
      </c>
      <c r="D471" s="142"/>
      <c r="E471" s="142"/>
      <c r="F471" s="142"/>
      <c r="G471" s="212" t="s">
        <v>754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359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360</v>
      </c>
      <c r="B473" s="133" t="s">
        <v>44</v>
      </c>
      <c r="C473" s="182">
        <v>1</v>
      </c>
      <c r="D473" s="142"/>
      <c r="E473" s="142"/>
      <c r="F473" s="142"/>
      <c r="G473" s="212" t="s">
        <v>754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614</v>
      </c>
      <c r="B474" s="133" t="s">
        <v>44</v>
      </c>
      <c r="C474" s="182">
        <v>1</v>
      </c>
      <c r="D474" s="142"/>
      <c r="E474" s="142"/>
      <c r="F474" s="142"/>
      <c r="G474" s="213" t="s">
        <v>754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615</v>
      </c>
      <c r="B475" s="133" t="s">
        <v>44</v>
      </c>
      <c r="C475" s="182">
        <v>1</v>
      </c>
      <c r="D475" s="142"/>
      <c r="E475" s="142"/>
      <c r="F475" s="142"/>
      <c r="G475" s="212" t="s">
        <v>754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617</v>
      </c>
      <c r="B476" s="133" t="s">
        <v>44</v>
      </c>
      <c r="C476" s="182">
        <v>1</v>
      </c>
      <c r="D476" s="142"/>
      <c r="E476" s="142"/>
      <c r="F476" s="142"/>
      <c r="G476" s="213" t="s">
        <v>754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616</v>
      </c>
      <c r="B477" s="133" t="s">
        <v>44</v>
      </c>
      <c r="C477" s="182">
        <v>1</v>
      </c>
      <c r="D477" s="142"/>
      <c r="E477" s="142"/>
      <c r="F477" s="142"/>
      <c r="G477" s="212" t="s">
        <v>754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618</v>
      </c>
      <c r="B478" s="133" t="s">
        <v>44</v>
      </c>
      <c r="C478" s="182">
        <v>1</v>
      </c>
      <c r="D478" s="142"/>
      <c r="E478" s="142"/>
      <c r="F478" s="142"/>
      <c r="G478" s="213" t="s">
        <v>754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619</v>
      </c>
      <c r="B479" s="133" t="s">
        <v>44</v>
      </c>
      <c r="C479" s="182">
        <v>1</v>
      </c>
      <c r="D479" s="142"/>
      <c r="E479" s="142"/>
      <c r="F479" s="142"/>
      <c r="G479" s="212" t="s">
        <v>754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620</v>
      </c>
      <c r="B480" s="133" t="s">
        <v>44</v>
      </c>
      <c r="C480" s="182">
        <v>1</v>
      </c>
      <c r="D480" s="142"/>
      <c r="E480" s="142"/>
      <c r="F480" s="142"/>
      <c r="G480" s="213" t="s">
        <v>754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621</v>
      </c>
      <c r="B481" s="133" t="s">
        <v>44</v>
      </c>
      <c r="C481" s="182">
        <v>1</v>
      </c>
      <c r="D481" s="142"/>
      <c r="E481" s="142"/>
      <c r="F481" s="142"/>
      <c r="G481" s="212" t="s">
        <v>754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622</v>
      </c>
      <c r="B482" s="133" t="s">
        <v>44</v>
      </c>
      <c r="C482" s="182">
        <v>1</v>
      </c>
      <c r="D482" s="142"/>
      <c r="E482" s="142"/>
      <c r="F482" s="142"/>
      <c r="G482" s="212" t="s">
        <v>754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623</v>
      </c>
      <c r="B483" s="133" t="s">
        <v>44</v>
      </c>
      <c r="C483" s="182">
        <v>1</v>
      </c>
      <c r="D483" s="142"/>
      <c r="E483" s="142"/>
      <c r="F483" s="142"/>
      <c r="G483" s="212" t="s">
        <v>754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466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361</v>
      </c>
      <c r="B485" s="133" t="s">
        <v>44</v>
      </c>
      <c r="C485" s="182">
        <v>1</v>
      </c>
      <c r="D485" s="142"/>
      <c r="E485" s="142"/>
      <c r="F485" s="142"/>
      <c r="G485" s="212" t="s">
        <v>754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624</v>
      </c>
      <c r="B486" s="133" t="s">
        <v>44</v>
      </c>
      <c r="C486" s="182">
        <v>1</v>
      </c>
      <c r="D486" s="142"/>
      <c r="E486" s="142"/>
      <c r="F486" s="142"/>
      <c r="G486" s="213" t="s">
        <v>754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625</v>
      </c>
      <c r="B487" s="133" t="s">
        <v>44</v>
      </c>
      <c r="C487" s="182">
        <v>1</v>
      </c>
      <c r="D487" s="142"/>
      <c r="E487" s="142"/>
      <c r="F487" s="142"/>
      <c r="G487" s="212" t="s">
        <v>754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362</v>
      </c>
      <c r="B488" s="133" t="s">
        <v>44</v>
      </c>
      <c r="C488" s="182">
        <v>1</v>
      </c>
      <c r="D488" s="142"/>
      <c r="E488" s="142"/>
      <c r="F488" s="142"/>
      <c r="G488" s="213" t="s">
        <v>754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530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363</v>
      </c>
      <c r="B490" s="133" t="s">
        <v>44</v>
      </c>
      <c r="C490" s="182">
        <v>1</v>
      </c>
      <c r="D490" s="142"/>
      <c r="E490" s="142"/>
      <c r="F490" s="142"/>
      <c r="G490" s="213" t="s">
        <v>754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364</v>
      </c>
      <c r="B491" s="133" t="s">
        <v>44</v>
      </c>
      <c r="C491" s="182">
        <v>1</v>
      </c>
      <c r="D491" s="142"/>
      <c r="E491" s="142"/>
      <c r="F491" s="142"/>
      <c r="G491" s="212" t="s">
        <v>754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365</v>
      </c>
      <c r="B492" s="133" t="s">
        <v>44</v>
      </c>
      <c r="C492" s="182">
        <v>1</v>
      </c>
      <c r="D492" s="142"/>
      <c r="E492" s="142"/>
      <c r="F492" s="142"/>
      <c r="G492" s="213" t="s">
        <v>754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366</v>
      </c>
      <c r="B493" s="133" t="s">
        <v>44</v>
      </c>
      <c r="C493" s="182">
        <v>1</v>
      </c>
      <c r="D493" s="142"/>
      <c r="E493" s="142"/>
      <c r="F493" s="142"/>
      <c r="G493" s="212" t="s">
        <v>754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626</v>
      </c>
      <c r="B494" s="133" t="s">
        <v>44</v>
      </c>
      <c r="C494" s="182">
        <v>1</v>
      </c>
      <c r="D494" s="142"/>
      <c r="E494" s="142"/>
      <c r="F494" s="142"/>
      <c r="G494" s="213" t="s">
        <v>754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861</v>
      </c>
      <c r="B495" s="133" t="s">
        <v>44</v>
      </c>
      <c r="C495" s="182">
        <v>1</v>
      </c>
      <c r="D495" s="142"/>
      <c r="E495" s="142"/>
      <c r="F495" s="142"/>
      <c r="G495" s="212" t="s">
        <v>754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597</v>
      </c>
      <c r="B496" s="133" t="s">
        <v>44</v>
      </c>
      <c r="C496" s="182">
        <v>1</v>
      </c>
      <c r="D496" s="142"/>
      <c r="E496" s="142"/>
      <c r="F496" s="142"/>
      <c r="G496" s="213" t="s">
        <v>754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627</v>
      </c>
      <c r="B497" s="133" t="s">
        <v>44</v>
      </c>
      <c r="C497" s="182">
        <v>1</v>
      </c>
      <c r="D497" s="142"/>
      <c r="E497" s="142"/>
      <c r="F497" s="142"/>
      <c r="G497" s="212" t="s">
        <v>754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367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633</v>
      </c>
      <c r="B500" s="196" t="s">
        <v>44</v>
      </c>
      <c r="C500" s="182">
        <v>1</v>
      </c>
      <c r="D500" s="141"/>
      <c r="E500" s="141"/>
      <c r="F500" s="142"/>
      <c r="G500" s="211" t="s">
        <v>754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530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368</v>
      </c>
      <c r="B502" s="196" t="s">
        <v>44</v>
      </c>
      <c r="C502" s="182">
        <v>1</v>
      </c>
      <c r="D502" s="147"/>
      <c r="E502" s="147"/>
      <c r="F502" s="142"/>
      <c r="G502" s="211" t="s">
        <v>754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369</v>
      </c>
      <c r="B503" s="196" t="s">
        <v>44</v>
      </c>
      <c r="C503" s="182">
        <v>1</v>
      </c>
      <c r="D503" s="147"/>
      <c r="E503" s="147"/>
      <c r="F503" s="142"/>
      <c r="G503" s="211" t="s">
        <v>754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370</v>
      </c>
      <c r="B504" s="196" t="s">
        <v>44</v>
      </c>
      <c r="C504" s="182">
        <v>1</v>
      </c>
      <c r="D504" s="147"/>
      <c r="E504" s="147"/>
      <c r="F504" s="142"/>
      <c r="G504" s="211" t="s">
        <v>754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371</v>
      </c>
      <c r="B505" s="196" t="s">
        <v>44</v>
      </c>
      <c r="C505" s="182">
        <v>1</v>
      </c>
      <c r="D505" s="147"/>
      <c r="E505" s="147"/>
      <c r="F505" s="142"/>
      <c r="G505" s="211" t="s">
        <v>754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372</v>
      </c>
      <c r="B506" s="196" t="s">
        <v>44</v>
      </c>
      <c r="C506" s="182">
        <v>1</v>
      </c>
      <c r="D506" s="147"/>
      <c r="E506" s="147"/>
      <c r="F506" s="142"/>
      <c r="G506" s="211" t="s">
        <v>754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373</v>
      </c>
      <c r="B507" s="196" t="s">
        <v>44</v>
      </c>
      <c r="C507" s="182">
        <v>1</v>
      </c>
      <c r="D507" s="147"/>
      <c r="E507" s="147"/>
      <c r="F507" s="142"/>
      <c r="G507" s="211" t="s">
        <v>754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374</v>
      </c>
      <c r="B508" s="196" t="s">
        <v>44</v>
      </c>
      <c r="C508" s="182">
        <v>1</v>
      </c>
      <c r="D508" s="147"/>
      <c r="E508" s="147"/>
      <c r="F508" s="142"/>
      <c r="G508" s="211" t="s">
        <v>754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375</v>
      </c>
      <c r="B509" s="196" t="s">
        <v>44</v>
      </c>
      <c r="C509" s="182">
        <v>1</v>
      </c>
      <c r="D509" s="147"/>
      <c r="E509" s="147"/>
      <c r="F509" s="142"/>
      <c r="G509" s="211" t="s">
        <v>754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635</v>
      </c>
      <c r="B510" s="196" t="s">
        <v>47</v>
      </c>
      <c r="C510" s="182">
        <v>1</v>
      </c>
      <c r="D510" s="147"/>
      <c r="E510" s="147"/>
      <c r="F510" s="142"/>
      <c r="G510" s="211" t="s">
        <v>753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376</v>
      </c>
      <c r="B511" s="196" t="s">
        <v>377</v>
      </c>
      <c r="C511" s="182">
        <v>1</v>
      </c>
      <c r="D511" s="147"/>
      <c r="E511" s="147"/>
      <c r="F511" s="142"/>
      <c r="G511" s="211" t="s">
        <v>754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636</v>
      </c>
      <c r="B512" s="196" t="s">
        <v>44</v>
      </c>
      <c r="C512" s="182">
        <v>1</v>
      </c>
      <c r="D512" s="147"/>
      <c r="E512" s="147"/>
      <c r="F512" s="142"/>
      <c r="G512" s="211" t="s">
        <v>754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530</v>
      </c>
      <c r="B513" s="196" t="s">
        <v>482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637</v>
      </c>
      <c r="B514" s="196" t="s">
        <v>44</v>
      </c>
      <c r="C514" s="182">
        <v>1</v>
      </c>
      <c r="D514" s="147"/>
      <c r="E514" s="147"/>
      <c r="F514" s="142"/>
      <c r="G514" s="211" t="s">
        <v>754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378</v>
      </c>
      <c r="B515" s="196" t="s">
        <v>44</v>
      </c>
      <c r="C515" s="182">
        <v>1</v>
      </c>
      <c r="D515" s="147"/>
      <c r="E515" s="147"/>
      <c r="F515" s="142"/>
      <c r="G515" s="211" t="s">
        <v>754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638</v>
      </c>
      <c r="B516" s="196" t="s">
        <v>44</v>
      </c>
      <c r="C516" s="182">
        <v>1</v>
      </c>
      <c r="D516" s="147"/>
      <c r="E516" s="147"/>
      <c r="F516" s="142"/>
      <c r="G516" s="211" t="s">
        <v>754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379</v>
      </c>
      <c r="B517" s="196" t="s">
        <v>44</v>
      </c>
      <c r="C517" s="182">
        <v>1</v>
      </c>
      <c r="D517" s="147"/>
      <c r="E517" s="147"/>
      <c r="F517" s="142"/>
      <c r="G517" s="211" t="s">
        <v>754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639</v>
      </c>
      <c r="B518" s="196" t="s">
        <v>44</v>
      </c>
      <c r="C518" s="182">
        <v>1</v>
      </c>
      <c r="D518" s="148"/>
      <c r="E518" s="148"/>
      <c r="F518" s="142"/>
      <c r="G518" s="211" t="s">
        <v>754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380</v>
      </c>
      <c r="B519" s="196" t="s">
        <v>640</v>
      </c>
      <c r="C519" s="182">
        <v>1</v>
      </c>
      <c r="D519"/>
      <c r="E519" s="142"/>
      <c r="F519" s="142"/>
      <c r="G519" s="211" t="s">
        <v>754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702</v>
      </c>
      <c r="B520" s="196" t="s">
        <v>47</v>
      </c>
      <c r="C520" s="182">
        <v>1</v>
      </c>
      <c r="D520" s="142"/>
      <c r="E520" s="142"/>
      <c r="F520" s="142"/>
      <c r="G520" s="211" t="s">
        <v>753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381</v>
      </c>
      <c r="B521" s="196" t="s">
        <v>640</v>
      </c>
      <c r="C521" s="182">
        <v>1</v>
      </c>
      <c r="D521" s="142"/>
      <c r="E521" s="142"/>
      <c r="F521" s="142"/>
      <c r="G521" s="211" t="s">
        <v>754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641</v>
      </c>
      <c r="B522" s="196" t="s">
        <v>557</v>
      </c>
      <c r="C522" s="182">
        <v>1</v>
      </c>
      <c r="D522" s="142"/>
      <c r="E522" s="142"/>
      <c r="F522" s="142"/>
      <c r="G522" s="211" t="s">
        <v>754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382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629</v>
      </c>
      <c r="B525" s="196" t="s">
        <v>886</v>
      </c>
      <c r="C525" s="182">
        <v>1</v>
      </c>
      <c r="D525" s="141"/>
      <c r="E525" s="141"/>
      <c r="F525" s="141"/>
      <c r="G525" s="211" t="s">
        <v>754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383</v>
      </c>
      <c r="B526" s="196" t="s">
        <v>886</v>
      </c>
      <c r="C526" s="182">
        <v>1</v>
      </c>
      <c r="D526" s="147"/>
      <c r="E526" s="147"/>
      <c r="F526" s="147"/>
      <c r="G526" s="211" t="s">
        <v>754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384</v>
      </c>
      <c r="B527" s="196" t="s">
        <v>482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385</v>
      </c>
      <c r="B528" s="196" t="s">
        <v>886</v>
      </c>
      <c r="C528" s="182">
        <v>1</v>
      </c>
      <c r="D528" s="147"/>
      <c r="E528" s="147"/>
      <c r="F528" s="147"/>
      <c r="G528" s="211" t="s">
        <v>754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386</v>
      </c>
      <c r="B529" s="196" t="s">
        <v>886</v>
      </c>
      <c r="C529" s="182">
        <v>1</v>
      </c>
      <c r="D529" s="147"/>
      <c r="E529" s="147"/>
      <c r="F529" s="147"/>
      <c r="G529" s="211" t="s">
        <v>754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387</v>
      </c>
      <c r="B530" s="196" t="s">
        <v>886</v>
      </c>
      <c r="C530" s="182">
        <v>1</v>
      </c>
      <c r="D530" s="147"/>
      <c r="E530" s="147"/>
      <c r="F530" s="147"/>
      <c r="G530" s="211" t="s">
        <v>754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388</v>
      </c>
      <c r="B531" s="196" t="s">
        <v>886</v>
      </c>
      <c r="C531" s="182">
        <v>1</v>
      </c>
      <c r="D531" s="147"/>
      <c r="E531" s="147"/>
      <c r="F531" s="147"/>
      <c r="G531" s="211" t="s">
        <v>754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389</v>
      </c>
      <c r="B532" s="196" t="s">
        <v>886</v>
      </c>
      <c r="C532" s="182">
        <v>1</v>
      </c>
      <c r="D532" s="147"/>
      <c r="E532" s="147"/>
      <c r="F532" s="147"/>
      <c r="G532" s="211" t="s">
        <v>754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390</v>
      </c>
      <c r="B533" s="196" t="s">
        <v>482</v>
      </c>
      <c r="C533" s="182">
        <v>1</v>
      </c>
      <c r="D533" s="147"/>
      <c r="E533" s="147"/>
      <c r="F533" s="147"/>
      <c r="G533" s="211" t="s">
        <v>754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391</v>
      </c>
      <c r="B534" s="196" t="s">
        <v>886</v>
      </c>
      <c r="C534" s="182">
        <v>1</v>
      </c>
      <c r="D534" s="147"/>
      <c r="E534" s="147"/>
      <c r="F534" s="147"/>
      <c r="G534" s="211" t="s">
        <v>754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392</v>
      </c>
      <c r="B535" s="196" t="s">
        <v>886</v>
      </c>
      <c r="C535" s="182">
        <v>1</v>
      </c>
      <c r="D535" s="147"/>
      <c r="E535" s="147"/>
      <c r="F535" s="147"/>
      <c r="G535" s="211" t="s">
        <v>754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393</v>
      </c>
      <c r="B536" s="196" t="s">
        <v>886</v>
      </c>
      <c r="C536" s="182">
        <v>1</v>
      </c>
      <c r="D536" s="147"/>
      <c r="E536" s="147"/>
      <c r="F536" s="147"/>
      <c r="G536" s="211" t="s">
        <v>754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399</v>
      </c>
      <c r="B537" s="196" t="s">
        <v>886</v>
      </c>
      <c r="C537" s="182">
        <v>1</v>
      </c>
      <c r="D537" s="147"/>
      <c r="E537" s="147"/>
      <c r="F537" s="147"/>
      <c r="G537" s="211" t="s">
        <v>754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630</v>
      </c>
      <c r="B538" s="196" t="s">
        <v>886</v>
      </c>
      <c r="C538" s="182">
        <v>1</v>
      </c>
      <c r="D538" s="148"/>
      <c r="E538" s="148"/>
      <c r="F538" s="148"/>
      <c r="G538" s="211" t="s">
        <v>754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700</v>
      </c>
      <c r="B539" s="196" t="s">
        <v>557</v>
      </c>
      <c r="C539" s="182">
        <v>1</v>
      </c>
      <c r="D539" s="142"/>
      <c r="E539" s="142"/>
      <c r="F539" s="142"/>
      <c r="G539" s="211" t="s">
        <v>754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701</v>
      </c>
      <c r="B540" s="196" t="s">
        <v>557</v>
      </c>
      <c r="C540" s="182">
        <v>1</v>
      </c>
      <c r="D540" s="142"/>
      <c r="E540" s="142"/>
      <c r="F540" s="142"/>
      <c r="G540" s="211" t="s">
        <v>754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631</v>
      </c>
      <c r="B541" s="196" t="s">
        <v>886</v>
      </c>
      <c r="C541" s="182">
        <v>1</v>
      </c>
      <c r="D541" s="142"/>
      <c r="E541" s="142"/>
      <c r="F541" s="155"/>
      <c r="G541" s="211" t="s">
        <v>754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400</v>
      </c>
      <c r="B542" s="196" t="s">
        <v>886</v>
      </c>
      <c r="C542" s="182">
        <v>1</v>
      </c>
      <c r="D542" s="142"/>
      <c r="E542"/>
      <c r="F542" s="155"/>
      <c r="G542" s="211" t="s">
        <v>754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401</v>
      </c>
      <c r="B543" s="196" t="s">
        <v>594</v>
      </c>
      <c r="C543" s="182">
        <v>1</v>
      </c>
      <c r="D543" s="142"/>
      <c r="E543" s="142"/>
      <c r="F543" s="142"/>
      <c r="G543" s="211" t="s">
        <v>754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402</v>
      </c>
      <c r="B544" s="196" t="s">
        <v>886</v>
      </c>
      <c r="C544" s="182">
        <v>1</v>
      </c>
      <c r="D544" s="156"/>
      <c r="E544" s="141"/>
      <c r="F544" s="141"/>
      <c r="G544" s="211" t="s">
        <v>754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403</v>
      </c>
      <c r="B545" s="196" t="s">
        <v>632</v>
      </c>
      <c r="C545" s="182">
        <v>1</v>
      </c>
      <c r="D545" s="157"/>
      <c r="E545" s="147"/>
      <c r="F545" s="147"/>
      <c r="G545" s="211" t="s">
        <v>754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487</v>
      </c>
      <c r="B546" s="196" t="s">
        <v>632</v>
      </c>
      <c r="C546" s="182">
        <v>1</v>
      </c>
      <c r="D546" s="157"/>
      <c r="E546" s="148"/>
      <c r="F546" s="148"/>
      <c r="G546" s="211" t="s">
        <v>754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714</v>
      </c>
      <c r="B547" s="196" t="s">
        <v>557</v>
      </c>
      <c r="C547" s="182">
        <v>1</v>
      </c>
      <c r="D547" s="142"/>
      <c r="E547" s="148"/>
      <c r="F547" s="142"/>
      <c r="G547" s="211" t="s">
        <v>754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404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405</v>
      </c>
      <c r="B550" s="196" t="s">
        <v>553</v>
      </c>
      <c r="C550" s="182">
        <v>1</v>
      </c>
      <c r="D550" s="134"/>
      <c r="E550" s="134"/>
      <c r="F550" s="134"/>
      <c r="G550" s="211" t="s">
        <v>754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646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647</v>
      </c>
      <c r="B552" s="196" t="s">
        <v>594</v>
      </c>
      <c r="C552" s="182">
        <v>1</v>
      </c>
      <c r="D552" s="142"/>
      <c r="E552" s="142"/>
      <c r="F552" s="142"/>
      <c r="G552" s="211" t="s">
        <v>754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648</v>
      </c>
      <c r="B553" s="196" t="s">
        <v>553</v>
      </c>
      <c r="C553" s="182">
        <v>1</v>
      </c>
      <c r="D553" s="142"/>
      <c r="E553"/>
      <c r="F553" s="142"/>
      <c r="G553" s="211" t="s">
        <v>754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649</v>
      </c>
      <c r="B554" s="196" t="s">
        <v>553</v>
      </c>
      <c r="C554" s="182">
        <v>1</v>
      </c>
      <c r="D554" s="142"/>
      <c r="E554" s="142"/>
      <c r="F554" s="141"/>
      <c r="G554" s="211" t="s">
        <v>754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650</v>
      </c>
      <c r="B555" s="196" t="s">
        <v>553</v>
      </c>
      <c r="C555" s="182">
        <v>1</v>
      </c>
      <c r="D555" s="142"/>
      <c r="E555" s="142"/>
      <c r="F555" s="147"/>
      <c r="G555" s="211" t="s">
        <v>754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651</v>
      </c>
      <c r="B556" s="196" t="s">
        <v>482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649</v>
      </c>
      <c r="B557" s="196" t="s">
        <v>594</v>
      </c>
      <c r="C557" s="182">
        <v>1</v>
      </c>
      <c r="D557" s="142"/>
      <c r="E557" s="142"/>
      <c r="F557" s="147"/>
      <c r="G557" s="211" t="s">
        <v>754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650</v>
      </c>
      <c r="B558" s="196" t="s">
        <v>594</v>
      </c>
      <c r="C558" s="182">
        <v>1</v>
      </c>
      <c r="D558" s="142"/>
      <c r="E558" s="142"/>
      <c r="F558" s="148"/>
      <c r="G558" s="211" t="s">
        <v>754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531</v>
      </c>
      <c r="B559" s="196" t="s">
        <v>659</v>
      </c>
      <c r="C559" s="182">
        <v>1</v>
      </c>
      <c r="D559" s="141"/>
      <c r="E559" s="141"/>
      <c r="F559" s="141"/>
      <c r="G559" s="211" t="s">
        <v>754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406</v>
      </c>
      <c r="B560" s="196" t="s">
        <v>659</v>
      </c>
      <c r="C560" s="182">
        <v>1</v>
      </c>
      <c r="D560" s="147"/>
      <c r="E560" s="147"/>
      <c r="F560" s="147"/>
      <c r="G560" s="211" t="s">
        <v>754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410</v>
      </c>
      <c r="B561" s="196" t="s">
        <v>659</v>
      </c>
      <c r="C561" s="182">
        <v>1</v>
      </c>
      <c r="D561" s="148"/>
      <c r="E561" s="148"/>
      <c r="F561" s="148"/>
      <c r="G561" s="211" t="s">
        <v>754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411</v>
      </c>
      <c r="B562" s="196" t="s">
        <v>703</v>
      </c>
      <c r="C562" s="182">
        <v>1</v>
      </c>
      <c r="D562" s="142"/>
      <c r="E562" s="142"/>
      <c r="F562" s="142"/>
      <c r="G562" s="211" t="s">
        <v>754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652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412</v>
      </c>
      <c r="B564" s="196" t="s">
        <v>653</v>
      </c>
      <c r="C564" s="182">
        <v>1</v>
      </c>
      <c r="D564" s="142"/>
      <c r="E564" s="142"/>
      <c r="F564" s="142"/>
      <c r="G564" s="211" t="s">
        <v>754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413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420</v>
      </c>
      <c r="B566" s="196" t="s">
        <v>654</v>
      </c>
      <c r="C566" s="182">
        <v>1</v>
      </c>
      <c r="D566" s="134"/>
      <c r="E566" s="134"/>
      <c r="F566" s="134"/>
      <c r="G566" s="211" t="s">
        <v>754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421</v>
      </c>
      <c r="B567" s="196" t="s">
        <v>654</v>
      </c>
      <c r="C567" s="182">
        <v>1</v>
      </c>
      <c r="D567" s="134"/>
      <c r="E567" s="134"/>
      <c r="F567" s="134"/>
      <c r="G567" s="211" t="s">
        <v>754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422</v>
      </c>
      <c r="B568" s="196" t="s">
        <v>654</v>
      </c>
      <c r="C568" s="182">
        <v>1</v>
      </c>
      <c r="D568" s="134"/>
      <c r="E568" s="134"/>
      <c r="F568" s="134"/>
      <c r="G568" s="211" t="s">
        <v>754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423</v>
      </c>
      <c r="B569" s="196" t="s">
        <v>903</v>
      </c>
      <c r="C569" s="182">
        <v>1</v>
      </c>
      <c r="D569" s="134"/>
      <c r="E569" s="134"/>
      <c r="F569" s="134"/>
      <c r="G569" s="211" t="s">
        <v>754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424</v>
      </c>
      <c r="B570" s="196" t="s">
        <v>654</v>
      </c>
      <c r="C570" s="182">
        <v>1</v>
      </c>
      <c r="D570" s="134"/>
      <c r="E570" s="134"/>
      <c r="F570" s="134"/>
      <c r="G570" s="211" t="s">
        <v>754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425</v>
      </c>
      <c r="B571" s="196" t="s">
        <v>528</v>
      </c>
      <c r="C571" s="182">
        <v>1</v>
      </c>
      <c r="D571" s="142"/>
      <c r="E571" s="142"/>
      <c r="F571" s="142"/>
      <c r="G571" s="211" t="s">
        <v>754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426</v>
      </c>
      <c r="B572" s="196" t="s">
        <v>529</v>
      </c>
      <c r="C572" s="182">
        <v>1</v>
      </c>
      <c r="D572" s="142"/>
      <c r="E572" s="142"/>
      <c r="F572" s="142"/>
      <c r="G572" s="211" t="s">
        <v>754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530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427</v>
      </c>
      <c r="B574" s="196" t="s">
        <v>529</v>
      </c>
      <c r="C574" s="182">
        <v>1</v>
      </c>
      <c r="D574" s="142"/>
      <c r="E574" s="142"/>
      <c r="F574" s="142"/>
      <c r="G574" s="211" t="s">
        <v>754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428</v>
      </c>
      <c r="B575" s="196" t="s">
        <v>529</v>
      </c>
      <c r="C575" s="182">
        <v>1</v>
      </c>
      <c r="D575" s="142"/>
      <c r="E575" s="142"/>
      <c r="F575" s="142"/>
      <c r="G575" s="211" t="s">
        <v>754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429</v>
      </c>
      <c r="B576" s="196" t="s">
        <v>430</v>
      </c>
      <c r="C576" s="182">
        <v>1</v>
      </c>
      <c r="D576" s="142"/>
      <c r="E576" s="142"/>
      <c r="F576" s="141"/>
      <c r="G576" s="211" t="s">
        <v>754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431</v>
      </c>
      <c r="B577" s="196" t="s">
        <v>430</v>
      </c>
      <c r="C577" s="182">
        <v>1</v>
      </c>
      <c r="D577" s="142"/>
      <c r="E577" s="142"/>
      <c r="F577" s="148"/>
      <c r="G577" s="211" t="s">
        <v>754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432</v>
      </c>
      <c r="B578" s="196" t="s">
        <v>433</v>
      </c>
      <c r="C578" s="182">
        <v>1</v>
      </c>
      <c r="D578" s="134"/>
      <c r="E578" s="134"/>
      <c r="F578" s="134"/>
      <c r="G578" s="211" t="s">
        <v>754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645</v>
      </c>
      <c r="B579" s="196" t="s">
        <v>434</v>
      </c>
      <c r="C579" s="182">
        <v>1</v>
      </c>
      <c r="D579" s="141"/>
      <c r="E579" s="141"/>
      <c r="F579" s="141"/>
      <c r="G579" s="211" t="s">
        <v>754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435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360</v>
      </c>
      <c r="B581" s="196" t="s">
        <v>434</v>
      </c>
      <c r="C581" s="182">
        <v>1</v>
      </c>
      <c r="D581" s="147"/>
      <c r="E581" s="147"/>
      <c r="F581" s="147"/>
      <c r="G581" s="211" t="s">
        <v>754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436</v>
      </c>
      <c r="B582" s="196" t="s">
        <v>434</v>
      </c>
      <c r="C582" s="182">
        <v>1</v>
      </c>
      <c r="D582" s="147"/>
      <c r="E582" s="147"/>
      <c r="F582" s="147"/>
      <c r="G582" s="211" t="s">
        <v>754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437</v>
      </c>
      <c r="B583" s="196" t="s">
        <v>434</v>
      </c>
      <c r="C583" s="182">
        <v>1</v>
      </c>
      <c r="D583" s="148"/>
      <c r="E583" s="148"/>
      <c r="F583" s="148"/>
      <c r="G583" s="211" t="s">
        <v>754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438</v>
      </c>
      <c r="B584" s="196" t="s">
        <v>439</v>
      </c>
      <c r="C584" s="182">
        <v>1</v>
      </c>
      <c r="D584" s="142"/>
      <c r="E584" s="142"/>
      <c r="F584" s="141"/>
      <c r="G584" s="211" t="s">
        <v>754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440</v>
      </c>
      <c r="B585" s="196" t="s">
        <v>486</v>
      </c>
      <c r="C585" s="182">
        <v>1</v>
      </c>
      <c r="D585" s="142"/>
      <c r="E585" s="141"/>
      <c r="F585" s="141"/>
      <c r="G585" s="211" t="s">
        <v>754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441</v>
      </c>
      <c r="B586" s="196" t="s">
        <v>557</v>
      </c>
      <c r="C586" s="182">
        <v>1</v>
      </c>
      <c r="D586" s="142"/>
      <c r="E586" s="148"/>
      <c r="F586" s="148"/>
      <c r="G586" s="211" t="s">
        <v>754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704</v>
      </c>
      <c r="B587" s="196" t="s">
        <v>442</v>
      </c>
      <c r="C587" s="182">
        <v>1</v>
      </c>
      <c r="D587" s="142"/>
      <c r="E587" s="142"/>
      <c r="F587" s="142"/>
      <c r="G587" s="211" t="s">
        <v>754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443</v>
      </c>
      <c r="B588" s="196" t="s">
        <v>671</v>
      </c>
      <c r="C588" s="182">
        <v>1</v>
      </c>
      <c r="D588" s="142"/>
      <c r="E588" s="142"/>
      <c r="F588" s="142"/>
      <c r="G588" s="211" t="s">
        <v>754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443</v>
      </c>
      <c r="B589" s="196" t="s">
        <v>444</v>
      </c>
      <c r="C589" s="182">
        <v>1</v>
      </c>
      <c r="D589" s="142"/>
      <c r="E589" s="142"/>
      <c r="F589" s="142"/>
      <c r="G589" s="211" t="s">
        <v>754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445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446</v>
      </c>
      <c r="B592" s="196" t="s">
        <v>554</v>
      </c>
      <c r="C592" s="182">
        <v>1</v>
      </c>
      <c r="D592" s="142"/>
      <c r="E592" s="142"/>
      <c r="F592" s="142"/>
      <c r="G592" s="211" t="s">
        <v>754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359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360</v>
      </c>
      <c r="B594" s="196" t="s">
        <v>554</v>
      </c>
      <c r="C594" s="182">
        <v>1</v>
      </c>
      <c r="D594" s="142"/>
      <c r="E594" s="142"/>
      <c r="F594" s="142"/>
      <c r="G594" s="211" t="s">
        <v>754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447</v>
      </c>
      <c r="B595" s="196" t="s">
        <v>554</v>
      </c>
      <c r="C595" s="182">
        <v>1</v>
      </c>
      <c r="D595" s="142"/>
      <c r="E595" s="142"/>
      <c r="F595" s="142"/>
      <c r="G595" s="211" t="s">
        <v>754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448</v>
      </c>
      <c r="B596" s="196" t="s">
        <v>554</v>
      </c>
      <c r="C596" s="182">
        <v>1</v>
      </c>
      <c r="D596" s="142"/>
      <c r="E596" s="142"/>
      <c r="F596" s="142"/>
      <c r="G596" s="211" t="s">
        <v>754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449</v>
      </c>
      <c r="B597" s="196" t="s">
        <v>532</v>
      </c>
      <c r="C597" s="182">
        <v>1</v>
      </c>
      <c r="D597" s="142"/>
      <c r="E597" s="142"/>
      <c r="F597" s="142"/>
      <c r="G597" s="211" t="s">
        <v>754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753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450</v>
      </c>
      <c r="B599" s="196" t="s">
        <v>533</v>
      </c>
      <c r="C599" s="182">
        <v>1</v>
      </c>
      <c r="D599" s="142"/>
      <c r="E599" s="142"/>
      <c r="F599" s="142"/>
      <c r="G599" s="211" t="s">
        <v>754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753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451</v>
      </c>
      <c r="B601" s="196" t="s">
        <v>532</v>
      </c>
      <c r="C601" s="182">
        <v>1</v>
      </c>
      <c r="D601" s="142"/>
      <c r="E601" s="142"/>
      <c r="F601" s="142"/>
      <c r="G601" s="211" t="s">
        <v>754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753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534</v>
      </c>
      <c r="B603" s="196" t="s">
        <v>532</v>
      </c>
      <c r="C603" s="182">
        <v>1</v>
      </c>
      <c r="D603" s="142"/>
      <c r="E603" s="142"/>
      <c r="F603" s="142"/>
      <c r="G603" s="211" t="s">
        <v>754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753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452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467</v>
      </c>
      <c r="B607" s="196" t="s">
        <v>886</v>
      </c>
      <c r="C607" s="182">
        <v>1</v>
      </c>
      <c r="D607" s="153"/>
      <c r="E607" s="153"/>
      <c r="F607" s="153"/>
      <c r="G607" s="216" t="s">
        <v>754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753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468</v>
      </c>
      <c r="B609" s="196" t="s">
        <v>886</v>
      </c>
      <c r="C609" s="182">
        <v>1</v>
      </c>
      <c r="D609" s="142"/>
      <c r="E609" s="142"/>
      <c r="F609" s="142"/>
      <c r="G609" s="211" t="s">
        <v>754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753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469</v>
      </c>
      <c r="B611" s="196" t="s">
        <v>886</v>
      </c>
      <c r="C611" s="182">
        <v>1</v>
      </c>
      <c r="D611" s="142"/>
      <c r="E611" s="142"/>
      <c r="F611" s="142"/>
      <c r="G611" s="211" t="s">
        <v>754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753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470</v>
      </c>
      <c r="B613" s="196" t="s">
        <v>886</v>
      </c>
      <c r="C613" s="182">
        <v>1</v>
      </c>
      <c r="D613" s="142"/>
      <c r="E613" s="142"/>
      <c r="F613" s="142"/>
      <c r="G613" s="211" t="s">
        <v>754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753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468</v>
      </c>
      <c r="B615" s="196" t="s">
        <v>886</v>
      </c>
      <c r="C615" s="182">
        <v>1</v>
      </c>
      <c r="D615" s="142"/>
      <c r="E615" s="142"/>
      <c r="F615" s="142"/>
      <c r="G615" s="211" t="s">
        <v>754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753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469</v>
      </c>
      <c r="B617" s="196" t="s">
        <v>886</v>
      </c>
      <c r="C617" s="182">
        <v>1</v>
      </c>
      <c r="D617" s="142"/>
      <c r="E617" s="142"/>
      <c r="F617" s="142"/>
      <c r="G617" s="211" t="s">
        <v>754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753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471</v>
      </c>
      <c r="B619" s="196" t="s">
        <v>886</v>
      </c>
      <c r="C619" s="182">
        <v>1</v>
      </c>
      <c r="D619" s="142"/>
      <c r="E619" s="142"/>
      <c r="F619" s="142"/>
      <c r="G619" s="211" t="s">
        <v>754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753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470</v>
      </c>
      <c r="B621" s="196" t="s">
        <v>886</v>
      </c>
      <c r="C621" s="182">
        <v>1</v>
      </c>
      <c r="D621" s="142"/>
      <c r="E621" s="142"/>
      <c r="F621" s="142"/>
      <c r="G621" s="211" t="s">
        <v>754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753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453</v>
      </c>
      <c r="B623" s="196" t="s">
        <v>886</v>
      </c>
      <c r="C623" s="182">
        <v>1</v>
      </c>
      <c r="D623" s="142"/>
      <c r="E623" s="142"/>
      <c r="F623" s="142"/>
      <c r="G623" s="211" t="s">
        <v>754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753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472</v>
      </c>
      <c r="B625" s="196" t="s">
        <v>347</v>
      </c>
      <c r="C625" s="182">
        <v>1</v>
      </c>
      <c r="D625" s="142"/>
      <c r="E625" s="142"/>
      <c r="F625" s="142"/>
      <c r="G625" s="211" t="s">
        <v>754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753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468</v>
      </c>
      <c r="B627" s="196" t="s">
        <v>347</v>
      </c>
      <c r="C627" s="182">
        <v>1</v>
      </c>
      <c r="D627" s="142"/>
      <c r="E627" s="142"/>
      <c r="F627" s="142"/>
      <c r="G627" s="211" t="s">
        <v>754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753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469</v>
      </c>
      <c r="B629" s="196" t="s">
        <v>347</v>
      </c>
      <c r="C629" s="182">
        <v>1</v>
      </c>
      <c r="D629" s="142"/>
      <c r="E629" s="142"/>
      <c r="F629" s="142"/>
      <c r="G629" s="211" t="s">
        <v>754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753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473</v>
      </c>
      <c r="B631" s="196" t="s">
        <v>347</v>
      </c>
      <c r="C631" s="182">
        <v>1</v>
      </c>
      <c r="D631" s="142"/>
      <c r="E631" s="142"/>
      <c r="F631" s="142"/>
      <c r="G631" s="211" t="s">
        <v>754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753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454</v>
      </c>
      <c r="B633" s="196" t="s">
        <v>347</v>
      </c>
      <c r="C633" s="182">
        <v>1</v>
      </c>
      <c r="D633" s="142"/>
      <c r="E633" s="142"/>
      <c r="F633" s="142"/>
      <c r="G633" s="211" t="s">
        <v>754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753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455</v>
      </c>
      <c r="B635" s="196" t="s">
        <v>497</v>
      </c>
      <c r="C635" s="182">
        <v>1</v>
      </c>
      <c r="D635" s="141"/>
      <c r="E635" s="141"/>
      <c r="F635" s="141"/>
      <c r="G635" s="211" t="s">
        <v>755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456</v>
      </c>
      <c r="B636" s="196" t="s">
        <v>497</v>
      </c>
      <c r="C636" s="182">
        <v>1</v>
      </c>
      <c r="D636" s="147"/>
      <c r="E636" s="147"/>
      <c r="F636" s="147"/>
      <c r="G636" s="211" t="s">
        <v>755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457</v>
      </c>
      <c r="B637" s="196" t="s">
        <v>497</v>
      </c>
      <c r="C637" s="182">
        <v>1</v>
      </c>
      <c r="D637" s="147"/>
      <c r="E637" s="147"/>
      <c r="F637" s="147"/>
      <c r="G637" s="211" t="s">
        <v>755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458</v>
      </c>
      <c r="B638" s="196" t="s">
        <v>497</v>
      </c>
      <c r="C638" s="182">
        <v>1</v>
      </c>
      <c r="D638" s="147"/>
      <c r="E638" s="147"/>
      <c r="F638" s="147"/>
      <c r="G638" s="211" t="s">
        <v>755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459</v>
      </c>
      <c r="B639" s="196" t="s">
        <v>497</v>
      </c>
      <c r="C639" s="182">
        <v>1</v>
      </c>
      <c r="D639" s="147"/>
      <c r="E639" s="147"/>
      <c r="F639" s="147"/>
      <c r="G639" s="211" t="s">
        <v>755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460</v>
      </c>
      <c r="B640" s="196" t="s">
        <v>497</v>
      </c>
      <c r="C640" s="182">
        <v>1</v>
      </c>
      <c r="D640" s="147"/>
      <c r="E640" s="147"/>
      <c r="F640" s="147"/>
      <c r="G640" s="211" t="s">
        <v>755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461</v>
      </c>
      <c r="B641" s="196" t="s">
        <v>497</v>
      </c>
      <c r="C641" s="182">
        <v>1</v>
      </c>
      <c r="D641" s="148"/>
      <c r="E641" s="148"/>
      <c r="F641" s="148"/>
      <c r="G641" s="211" t="s">
        <v>755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</cp:lastModifiedBy>
  <cp:lastPrinted>2021-10-21T12:02:00Z</cp:lastPrinted>
  <dcterms:created xsi:type="dcterms:W3CDTF">2002-02-04T13:12:50Z</dcterms:created>
  <dcterms:modified xsi:type="dcterms:W3CDTF">2021-10-22T12:58:55Z</dcterms:modified>
  <cp:category/>
  <cp:version/>
  <cp:contentType/>
  <cp:contentStatus/>
</cp:coreProperties>
</file>